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8_Javni poziv EKSRP 2025_ manjši\Priloge\"/>
    </mc:Choice>
  </mc:AlternateContent>
  <xr:revisionPtr revIDLastSave="0" documentId="13_ncr:1_{71345DD8-4CC9-41C5-91D4-D85BE2492268}" xr6:coauthVersionLast="47" xr6:coauthVersionMax="47" xr10:uidLastSave="{00000000-0000-0000-0000-000000000000}"/>
  <bookViews>
    <workbookView xWindow="-120" yWindow="-120" windowWidth="29040" windowHeight="15840" xr2:uid="{228A6EC4-83E6-4EB1-AB77-9790CBFE4598}"/>
  </bookViews>
  <sheets>
    <sheet name="Navodila" sheetId="12" r:id="rId1"/>
    <sheet name="Partner 1 - VP" sheetId="7" r:id="rId2"/>
    <sheet name="Partner 2" sheetId="9" r:id="rId3"/>
    <sheet name="Partner 3" sheetId="10" r:id="rId4"/>
    <sheet name="Partner 4" sheetId="11" r:id="rId5"/>
    <sheet name="Partner 5" sheetId="8" r:id="rId6"/>
    <sheet name="Skupni" sheetId="1" r:id="rId7"/>
    <sheet name="Podatki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C12" i="1"/>
  <c r="I28" i="7"/>
  <c r="H28" i="7" s="1"/>
  <c r="J28" i="7" s="1"/>
  <c r="G28" i="7"/>
  <c r="E24" i="1"/>
  <c r="E66" i="11"/>
  <c r="I55" i="11"/>
  <c r="H55" i="11"/>
  <c r="J55" i="11" s="1"/>
  <c r="G55" i="11"/>
  <c r="I54" i="11"/>
  <c r="H54" i="11"/>
  <c r="J54" i="11" s="1"/>
  <c r="G54" i="11"/>
  <c r="I53" i="11"/>
  <c r="H53" i="11" s="1"/>
  <c r="J53" i="11" s="1"/>
  <c r="G53" i="11"/>
  <c r="I52" i="11"/>
  <c r="H52" i="11" s="1"/>
  <c r="J52" i="11" s="1"/>
  <c r="G52" i="11"/>
  <c r="I51" i="11"/>
  <c r="H51" i="11"/>
  <c r="J51" i="11" s="1"/>
  <c r="G51" i="11"/>
  <c r="I50" i="11"/>
  <c r="H50" i="11"/>
  <c r="J50" i="11" s="1"/>
  <c r="G50" i="11"/>
  <c r="I49" i="11"/>
  <c r="H49" i="11"/>
  <c r="J49" i="11" s="1"/>
  <c r="G49" i="11"/>
  <c r="I48" i="11"/>
  <c r="H48" i="11" s="1"/>
  <c r="J48" i="11" s="1"/>
  <c r="G48" i="11"/>
  <c r="I47" i="11"/>
  <c r="H47" i="11"/>
  <c r="J47" i="11" s="1"/>
  <c r="G47" i="11"/>
  <c r="I46" i="11"/>
  <c r="H46" i="11"/>
  <c r="J46" i="11" s="1"/>
  <c r="G46" i="11"/>
  <c r="I45" i="11"/>
  <c r="H45" i="11"/>
  <c r="J45" i="11" s="1"/>
  <c r="G45" i="11"/>
  <c r="I44" i="11"/>
  <c r="H44" i="11" s="1"/>
  <c r="J44" i="11" s="1"/>
  <c r="G44" i="11"/>
  <c r="I43" i="11"/>
  <c r="H43" i="11"/>
  <c r="J43" i="11" s="1"/>
  <c r="G43" i="11"/>
  <c r="I42" i="11"/>
  <c r="H42" i="11" s="1"/>
  <c r="J42" i="11" s="1"/>
  <c r="G42" i="11"/>
  <c r="I41" i="11"/>
  <c r="H41" i="11"/>
  <c r="J41" i="11" s="1"/>
  <c r="G41" i="11"/>
  <c r="I40" i="11"/>
  <c r="H40" i="11" s="1"/>
  <c r="J40" i="11" s="1"/>
  <c r="G40" i="11"/>
  <c r="I39" i="11"/>
  <c r="H39" i="11"/>
  <c r="J39" i="11" s="1"/>
  <c r="G39" i="11"/>
  <c r="I38" i="11"/>
  <c r="H38" i="11" s="1"/>
  <c r="J38" i="11" s="1"/>
  <c r="G38" i="11"/>
  <c r="I37" i="11"/>
  <c r="H37" i="11"/>
  <c r="J37" i="11" s="1"/>
  <c r="G37" i="11"/>
  <c r="I36" i="11"/>
  <c r="F57" i="11" s="1"/>
  <c r="G36" i="11"/>
  <c r="I28" i="11"/>
  <c r="H28" i="11" s="1"/>
  <c r="J28" i="11" s="1"/>
  <c r="G28" i="11"/>
  <c r="I27" i="11"/>
  <c r="H27" i="11" s="1"/>
  <c r="J27" i="11" s="1"/>
  <c r="G27" i="11"/>
  <c r="I26" i="11"/>
  <c r="H26" i="11" s="1"/>
  <c r="J26" i="11" s="1"/>
  <c r="G26" i="11"/>
  <c r="I25" i="11"/>
  <c r="H25" i="11" s="1"/>
  <c r="J25" i="11" s="1"/>
  <c r="G25" i="11"/>
  <c r="I24" i="11"/>
  <c r="H24" i="11" s="1"/>
  <c r="J24" i="11" s="1"/>
  <c r="G24" i="11"/>
  <c r="I23" i="11"/>
  <c r="H23" i="11" s="1"/>
  <c r="J23" i="11" s="1"/>
  <c r="G23" i="11"/>
  <c r="I22" i="11"/>
  <c r="H22" i="11" s="1"/>
  <c r="J22" i="11" s="1"/>
  <c r="G22" i="11"/>
  <c r="I21" i="11"/>
  <c r="H21" i="11" s="1"/>
  <c r="J21" i="11" s="1"/>
  <c r="G21" i="11"/>
  <c r="I20" i="11"/>
  <c r="H20" i="11" s="1"/>
  <c r="J20" i="11" s="1"/>
  <c r="G20" i="11"/>
  <c r="I19" i="11"/>
  <c r="H19" i="11" s="1"/>
  <c r="J19" i="11" s="1"/>
  <c r="G19" i="11"/>
  <c r="I18" i="11"/>
  <c r="H18" i="11" s="1"/>
  <c r="J18" i="11" s="1"/>
  <c r="G18" i="11"/>
  <c r="I17" i="11"/>
  <c r="H17" i="11" s="1"/>
  <c r="J17" i="11" s="1"/>
  <c r="G17" i="11"/>
  <c r="I16" i="11"/>
  <c r="H16" i="11" s="1"/>
  <c r="J16" i="11" s="1"/>
  <c r="G16" i="11"/>
  <c r="I15" i="11"/>
  <c r="H15" i="11" s="1"/>
  <c r="J15" i="11" s="1"/>
  <c r="G15" i="11"/>
  <c r="I14" i="11"/>
  <c r="H14" i="11" s="1"/>
  <c r="J14" i="11" s="1"/>
  <c r="G14" i="11"/>
  <c r="I13" i="11"/>
  <c r="H13" i="11" s="1"/>
  <c r="J13" i="11" s="1"/>
  <c r="G13" i="11"/>
  <c r="I12" i="11"/>
  <c r="H12" i="11" s="1"/>
  <c r="J12" i="11" s="1"/>
  <c r="G12" i="11"/>
  <c r="I11" i="11"/>
  <c r="H11" i="11" s="1"/>
  <c r="J11" i="11" s="1"/>
  <c r="G11" i="11"/>
  <c r="I10" i="11"/>
  <c r="H10" i="11" s="1"/>
  <c r="J10" i="11" s="1"/>
  <c r="G10" i="11"/>
  <c r="I9" i="11"/>
  <c r="H9" i="11" s="1"/>
  <c r="G9" i="11"/>
  <c r="G32" i="11" s="1"/>
  <c r="E66" i="10"/>
  <c r="E23" i="1" s="1"/>
  <c r="I55" i="10"/>
  <c r="H55" i="10"/>
  <c r="J55" i="10" s="1"/>
  <c r="G55" i="10"/>
  <c r="I54" i="10"/>
  <c r="H54" i="10" s="1"/>
  <c r="J54" i="10" s="1"/>
  <c r="G54" i="10"/>
  <c r="I53" i="10"/>
  <c r="H53" i="10"/>
  <c r="J53" i="10" s="1"/>
  <c r="G53" i="10"/>
  <c r="I52" i="10"/>
  <c r="H52" i="10" s="1"/>
  <c r="J52" i="10" s="1"/>
  <c r="G52" i="10"/>
  <c r="I51" i="10"/>
  <c r="H51" i="10"/>
  <c r="J51" i="10" s="1"/>
  <c r="G51" i="10"/>
  <c r="I50" i="10"/>
  <c r="H50" i="10" s="1"/>
  <c r="J50" i="10" s="1"/>
  <c r="G50" i="10"/>
  <c r="I49" i="10"/>
  <c r="H49" i="10"/>
  <c r="J49" i="10" s="1"/>
  <c r="G49" i="10"/>
  <c r="I48" i="10"/>
  <c r="H48" i="10" s="1"/>
  <c r="J48" i="10" s="1"/>
  <c r="G48" i="10"/>
  <c r="I47" i="10"/>
  <c r="H47" i="10"/>
  <c r="J47" i="10" s="1"/>
  <c r="G47" i="10"/>
  <c r="I46" i="10"/>
  <c r="H46" i="10" s="1"/>
  <c r="J46" i="10" s="1"/>
  <c r="G46" i="10"/>
  <c r="I45" i="10"/>
  <c r="H45" i="10"/>
  <c r="J45" i="10" s="1"/>
  <c r="G45" i="10"/>
  <c r="I44" i="10"/>
  <c r="H44" i="10" s="1"/>
  <c r="J44" i="10" s="1"/>
  <c r="G44" i="10"/>
  <c r="I43" i="10"/>
  <c r="H43" i="10"/>
  <c r="J43" i="10" s="1"/>
  <c r="G43" i="10"/>
  <c r="I42" i="10"/>
  <c r="H42" i="10" s="1"/>
  <c r="J42" i="10" s="1"/>
  <c r="G42" i="10"/>
  <c r="I41" i="10"/>
  <c r="H41" i="10"/>
  <c r="J41" i="10" s="1"/>
  <c r="G41" i="10"/>
  <c r="I40" i="10"/>
  <c r="H40" i="10" s="1"/>
  <c r="J40" i="10" s="1"/>
  <c r="G40" i="10"/>
  <c r="I39" i="10"/>
  <c r="H39" i="10"/>
  <c r="J39" i="10" s="1"/>
  <c r="G39" i="10"/>
  <c r="I38" i="10"/>
  <c r="H38" i="10" s="1"/>
  <c r="J38" i="10" s="1"/>
  <c r="G38" i="10"/>
  <c r="I37" i="10"/>
  <c r="H37" i="10"/>
  <c r="J37" i="10" s="1"/>
  <c r="G37" i="10"/>
  <c r="I36" i="10"/>
  <c r="H36" i="10" s="1"/>
  <c r="G36" i="10"/>
  <c r="G59" i="10" s="1"/>
  <c r="I28" i="10"/>
  <c r="H28" i="10" s="1"/>
  <c r="J28" i="10" s="1"/>
  <c r="G28" i="10"/>
  <c r="I27" i="10"/>
  <c r="H27" i="10" s="1"/>
  <c r="J27" i="10" s="1"/>
  <c r="G27" i="10"/>
  <c r="I26" i="10"/>
  <c r="H26" i="10" s="1"/>
  <c r="J26" i="10" s="1"/>
  <c r="G26" i="10"/>
  <c r="I25" i="10"/>
  <c r="H25" i="10" s="1"/>
  <c r="J25" i="10" s="1"/>
  <c r="G25" i="10"/>
  <c r="I24" i="10"/>
  <c r="H24" i="10" s="1"/>
  <c r="J24" i="10" s="1"/>
  <c r="G24" i="10"/>
  <c r="I23" i="10"/>
  <c r="H23" i="10" s="1"/>
  <c r="J23" i="10" s="1"/>
  <c r="G23" i="10"/>
  <c r="I22" i="10"/>
  <c r="H22" i="10" s="1"/>
  <c r="J22" i="10" s="1"/>
  <c r="G22" i="10"/>
  <c r="I21" i="10"/>
  <c r="H21" i="10" s="1"/>
  <c r="J21" i="10" s="1"/>
  <c r="G21" i="10"/>
  <c r="I20" i="10"/>
  <c r="H20" i="10" s="1"/>
  <c r="J20" i="10" s="1"/>
  <c r="G20" i="10"/>
  <c r="I19" i="10"/>
  <c r="H19" i="10" s="1"/>
  <c r="J19" i="10" s="1"/>
  <c r="G19" i="10"/>
  <c r="I18" i="10"/>
  <c r="H18" i="10" s="1"/>
  <c r="J18" i="10" s="1"/>
  <c r="G18" i="10"/>
  <c r="I17" i="10"/>
  <c r="H17" i="10" s="1"/>
  <c r="J17" i="10" s="1"/>
  <c r="G17" i="10"/>
  <c r="I16" i="10"/>
  <c r="H16" i="10" s="1"/>
  <c r="J16" i="10" s="1"/>
  <c r="G16" i="10"/>
  <c r="I15" i="10"/>
  <c r="H15" i="10" s="1"/>
  <c r="J15" i="10" s="1"/>
  <c r="G15" i="10"/>
  <c r="I14" i="10"/>
  <c r="H14" i="10" s="1"/>
  <c r="J14" i="10" s="1"/>
  <c r="G14" i="10"/>
  <c r="I13" i="10"/>
  <c r="H13" i="10" s="1"/>
  <c r="J13" i="10" s="1"/>
  <c r="G13" i="10"/>
  <c r="I12" i="10"/>
  <c r="H12" i="10" s="1"/>
  <c r="J12" i="10" s="1"/>
  <c r="G12" i="10"/>
  <c r="I11" i="10"/>
  <c r="H11" i="10" s="1"/>
  <c r="J11" i="10" s="1"/>
  <c r="G11" i="10"/>
  <c r="I10" i="10"/>
  <c r="H10" i="10" s="1"/>
  <c r="J10" i="10" s="1"/>
  <c r="G10" i="10"/>
  <c r="I9" i="10"/>
  <c r="H9" i="10" s="1"/>
  <c r="G9" i="10"/>
  <c r="G32" i="10" s="1"/>
  <c r="E66" i="9"/>
  <c r="E22" i="1" s="1"/>
  <c r="I55" i="9"/>
  <c r="H55" i="9" s="1"/>
  <c r="J55" i="9" s="1"/>
  <c r="G55" i="9"/>
  <c r="I54" i="9"/>
  <c r="H54" i="9"/>
  <c r="J54" i="9" s="1"/>
  <c r="G54" i="9"/>
  <c r="I53" i="9"/>
  <c r="H53" i="9" s="1"/>
  <c r="J53" i="9" s="1"/>
  <c r="G53" i="9"/>
  <c r="I52" i="9"/>
  <c r="H52" i="9"/>
  <c r="J52" i="9" s="1"/>
  <c r="G52" i="9"/>
  <c r="I51" i="9"/>
  <c r="H51" i="9" s="1"/>
  <c r="J51" i="9" s="1"/>
  <c r="G51" i="9"/>
  <c r="I50" i="9"/>
  <c r="H50" i="9"/>
  <c r="J50" i="9" s="1"/>
  <c r="G50" i="9"/>
  <c r="I49" i="9"/>
  <c r="H49" i="9" s="1"/>
  <c r="J49" i="9" s="1"/>
  <c r="G49" i="9"/>
  <c r="I48" i="9"/>
  <c r="H48" i="9"/>
  <c r="J48" i="9" s="1"/>
  <c r="G48" i="9"/>
  <c r="I47" i="9"/>
  <c r="H47" i="9" s="1"/>
  <c r="J47" i="9" s="1"/>
  <c r="G47" i="9"/>
  <c r="I46" i="9"/>
  <c r="H46" i="9"/>
  <c r="J46" i="9" s="1"/>
  <c r="G46" i="9"/>
  <c r="I45" i="9"/>
  <c r="H45" i="9" s="1"/>
  <c r="J45" i="9" s="1"/>
  <c r="G45" i="9"/>
  <c r="I44" i="9"/>
  <c r="H44" i="9"/>
  <c r="J44" i="9" s="1"/>
  <c r="G44" i="9"/>
  <c r="I43" i="9"/>
  <c r="H43" i="9" s="1"/>
  <c r="J43" i="9" s="1"/>
  <c r="G43" i="9"/>
  <c r="I42" i="9"/>
  <c r="H42" i="9"/>
  <c r="J42" i="9" s="1"/>
  <c r="G42" i="9"/>
  <c r="I41" i="9"/>
  <c r="H41" i="9" s="1"/>
  <c r="J41" i="9" s="1"/>
  <c r="G41" i="9"/>
  <c r="I40" i="9"/>
  <c r="H40" i="9"/>
  <c r="J40" i="9" s="1"/>
  <c r="G40" i="9"/>
  <c r="I39" i="9"/>
  <c r="H39" i="9" s="1"/>
  <c r="J39" i="9" s="1"/>
  <c r="G39" i="9"/>
  <c r="I38" i="9"/>
  <c r="H38" i="9"/>
  <c r="J38" i="9" s="1"/>
  <c r="G38" i="9"/>
  <c r="I37" i="9"/>
  <c r="H37" i="9" s="1"/>
  <c r="J37" i="9" s="1"/>
  <c r="G37" i="9"/>
  <c r="I36" i="9"/>
  <c r="H36" i="9"/>
  <c r="G36" i="9"/>
  <c r="G59" i="9" s="1"/>
  <c r="I28" i="9"/>
  <c r="H28" i="9" s="1"/>
  <c r="J28" i="9" s="1"/>
  <c r="G28" i="9"/>
  <c r="I27" i="9"/>
  <c r="H27" i="9" s="1"/>
  <c r="J27" i="9" s="1"/>
  <c r="G27" i="9"/>
  <c r="I26" i="9"/>
  <c r="H26" i="9" s="1"/>
  <c r="J26" i="9" s="1"/>
  <c r="G26" i="9"/>
  <c r="I25" i="9"/>
  <c r="H25" i="9" s="1"/>
  <c r="J25" i="9" s="1"/>
  <c r="G25" i="9"/>
  <c r="I24" i="9"/>
  <c r="H24" i="9" s="1"/>
  <c r="J24" i="9" s="1"/>
  <c r="G24" i="9"/>
  <c r="I23" i="9"/>
  <c r="H23" i="9" s="1"/>
  <c r="J23" i="9" s="1"/>
  <c r="G23" i="9"/>
  <c r="I22" i="9"/>
  <c r="H22" i="9" s="1"/>
  <c r="J22" i="9" s="1"/>
  <c r="G22" i="9"/>
  <c r="I21" i="9"/>
  <c r="H21" i="9" s="1"/>
  <c r="J21" i="9" s="1"/>
  <c r="G21" i="9"/>
  <c r="I20" i="9"/>
  <c r="H20" i="9" s="1"/>
  <c r="J20" i="9" s="1"/>
  <c r="G20" i="9"/>
  <c r="I19" i="9"/>
  <c r="H19" i="9" s="1"/>
  <c r="J19" i="9" s="1"/>
  <c r="G19" i="9"/>
  <c r="I18" i="9"/>
  <c r="H18" i="9" s="1"/>
  <c r="J18" i="9" s="1"/>
  <c r="G18" i="9"/>
  <c r="I17" i="9"/>
  <c r="H17" i="9" s="1"/>
  <c r="J17" i="9" s="1"/>
  <c r="G17" i="9"/>
  <c r="I16" i="9"/>
  <c r="H16" i="9" s="1"/>
  <c r="J16" i="9" s="1"/>
  <c r="G16" i="9"/>
  <c r="I15" i="9"/>
  <c r="H15" i="9" s="1"/>
  <c r="J15" i="9" s="1"/>
  <c r="G15" i="9"/>
  <c r="I14" i="9"/>
  <c r="H14" i="9" s="1"/>
  <c r="J14" i="9" s="1"/>
  <c r="G14" i="9"/>
  <c r="I13" i="9"/>
  <c r="H13" i="9" s="1"/>
  <c r="J13" i="9" s="1"/>
  <c r="G13" i="9"/>
  <c r="I12" i="9"/>
  <c r="H12" i="9" s="1"/>
  <c r="J12" i="9" s="1"/>
  <c r="G12" i="9"/>
  <c r="I11" i="9"/>
  <c r="H11" i="9" s="1"/>
  <c r="J11" i="9" s="1"/>
  <c r="G11" i="9"/>
  <c r="I10" i="9"/>
  <c r="H10" i="9" s="1"/>
  <c r="J10" i="9" s="1"/>
  <c r="G10" i="9"/>
  <c r="I9" i="9"/>
  <c r="H9" i="9" s="1"/>
  <c r="G9" i="9"/>
  <c r="G32" i="9" s="1"/>
  <c r="E66" i="8"/>
  <c r="E25" i="1" s="1"/>
  <c r="I55" i="8"/>
  <c r="H55" i="8" s="1"/>
  <c r="J55" i="8" s="1"/>
  <c r="G55" i="8"/>
  <c r="I54" i="8"/>
  <c r="H54" i="8" s="1"/>
  <c r="J54" i="8" s="1"/>
  <c r="G54" i="8"/>
  <c r="I53" i="8"/>
  <c r="H53" i="8" s="1"/>
  <c r="J53" i="8" s="1"/>
  <c r="G53" i="8"/>
  <c r="I52" i="8"/>
  <c r="H52" i="8" s="1"/>
  <c r="J52" i="8" s="1"/>
  <c r="G52" i="8"/>
  <c r="I51" i="8"/>
  <c r="H51" i="8" s="1"/>
  <c r="J51" i="8" s="1"/>
  <c r="G51" i="8"/>
  <c r="I50" i="8"/>
  <c r="H50" i="8" s="1"/>
  <c r="J50" i="8" s="1"/>
  <c r="G50" i="8"/>
  <c r="I49" i="8"/>
  <c r="H49" i="8" s="1"/>
  <c r="J49" i="8" s="1"/>
  <c r="G49" i="8"/>
  <c r="I48" i="8"/>
  <c r="H48" i="8" s="1"/>
  <c r="J48" i="8" s="1"/>
  <c r="G48" i="8"/>
  <c r="I47" i="8"/>
  <c r="H47" i="8" s="1"/>
  <c r="J47" i="8" s="1"/>
  <c r="G47" i="8"/>
  <c r="I46" i="8"/>
  <c r="H46" i="8" s="1"/>
  <c r="J46" i="8" s="1"/>
  <c r="G46" i="8"/>
  <c r="I45" i="8"/>
  <c r="H45" i="8" s="1"/>
  <c r="J45" i="8" s="1"/>
  <c r="G45" i="8"/>
  <c r="I44" i="8"/>
  <c r="H44" i="8" s="1"/>
  <c r="J44" i="8" s="1"/>
  <c r="G44" i="8"/>
  <c r="I43" i="8"/>
  <c r="H43" i="8" s="1"/>
  <c r="J43" i="8" s="1"/>
  <c r="G43" i="8"/>
  <c r="I42" i="8"/>
  <c r="H42" i="8" s="1"/>
  <c r="J42" i="8" s="1"/>
  <c r="G42" i="8"/>
  <c r="I41" i="8"/>
  <c r="H41" i="8" s="1"/>
  <c r="J41" i="8" s="1"/>
  <c r="G41" i="8"/>
  <c r="I40" i="8"/>
  <c r="H40" i="8" s="1"/>
  <c r="J40" i="8" s="1"/>
  <c r="G40" i="8"/>
  <c r="I39" i="8"/>
  <c r="H39" i="8" s="1"/>
  <c r="J39" i="8" s="1"/>
  <c r="G39" i="8"/>
  <c r="I38" i="8"/>
  <c r="H38" i="8" s="1"/>
  <c r="J38" i="8" s="1"/>
  <c r="G38" i="8"/>
  <c r="I37" i="8"/>
  <c r="H37" i="8" s="1"/>
  <c r="J37" i="8" s="1"/>
  <c r="G37" i="8"/>
  <c r="I36" i="8"/>
  <c r="F56" i="8" s="1"/>
  <c r="G36" i="8"/>
  <c r="G59" i="8" s="1"/>
  <c r="I28" i="8"/>
  <c r="H28" i="8" s="1"/>
  <c r="J28" i="8" s="1"/>
  <c r="G28" i="8"/>
  <c r="I27" i="8"/>
  <c r="H27" i="8" s="1"/>
  <c r="J27" i="8" s="1"/>
  <c r="G27" i="8"/>
  <c r="I26" i="8"/>
  <c r="H26" i="8" s="1"/>
  <c r="J26" i="8" s="1"/>
  <c r="G26" i="8"/>
  <c r="I25" i="8"/>
  <c r="H25" i="8" s="1"/>
  <c r="J25" i="8" s="1"/>
  <c r="G25" i="8"/>
  <c r="I24" i="8"/>
  <c r="H24" i="8" s="1"/>
  <c r="J24" i="8" s="1"/>
  <c r="G24" i="8"/>
  <c r="I23" i="8"/>
  <c r="H23" i="8" s="1"/>
  <c r="J23" i="8" s="1"/>
  <c r="G23" i="8"/>
  <c r="I22" i="8"/>
  <c r="H22" i="8" s="1"/>
  <c r="J22" i="8" s="1"/>
  <c r="G22" i="8"/>
  <c r="I21" i="8"/>
  <c r="H21" i="8" s="1"/>
  <c r="J21" i="8" s="1"/>
  <c r="G21" i="8"/>
  <c r="I20" i="8"/>
  <c r="H20" i="8" s="1"/>
  <c r="J20" i="8" s="1"/>
  <c r="G20" i="8"/>
  <c r="I19" i="8"/>
  <c r="H19" i="8" s="1"/>
  <c r="J19" i="8" s="1"/>
  <c r="G19" i="8"/>
  <c r="I18" i="8"/>
  <c r="H18" i="8" s="1"/>
  <c r="J18" i="8" s="1"/>
  <c r="G18" i="8"/>
  <c r="I17" i="8"/>
  <c r="H17" i="8" s="1"/>
  <c r="J17" i="8" s="1"/>
  <c r="G17" i="8"/>
  <c r="I16" i="8"/>
  <c r="H16" i="8" s="1"/>
  <c r="J16" i="8" s="1"/>
  <c r="G16" i="8"/>
  <c r="I15" i="8"/>
  <c r="H15" i="8" s="1"/>
  <c r="J15" i="8" s="1"/>
  <c r="G15" i="8"/>
  <c r="I14" i="8"/>
  <c r="H14" i="8" s="1"/>
  <c r="J14" i="8" s="1"/>
  <c r="G14" i="8"/>
  <c r="I13" i="8"/>
  <c r="H13" i="8" s="1"/>
  <c r="J13" i="8" s="1"/>
  <c r="G13" i="8"/>
  <c r="I12" i="8"/>
  <c r="H12" i="8" s="1"/>
  <c r="J12" i="8" s="1"/>
  <c r="G12" i="8"/>
  <c r="I11" i="8"/>
  <c r="H11" i="8" s="1"/>
  <c r="J11" i="8" s="1"/>
  <c r="G11" i="8"/>
  <c r="I10" i="8"/>
  <c r="H10" i="8" s="1"/>
  <c r="J10" i="8" s="1"/>
  <c r="G10" i="8"/>
  <c r="I9" i="8"/>
  <c r="H9" i="8" s="1"/>
  <c r="G9" i="8"/>
  <c r="E67" i="7"/>
  <c r="E21" i="1" s="1"/>
  <c r="I56" i="7"/>
  <c r="H56" i="7" s="1"/>
  <c r="J56" i="7" s="1"/>
  <c r="G56" i="7"/>
  <c r="I55" i="7"/>
  <c r="H55" i="7" s="1"/>
  <c r="J55" i="7" s="1"/>
  <c r="G55" i="7"/>
  <c r="I54" i="7"/>
  <c r="H54" i="7" s="1"/>
  <c r="J54" i="7" s="1"/>
  <c r="G54" i="7"/>
  <c r="I53" i="7"/>
  <c r="H53" i="7" s="1"/>
  <c r="J53" i="7" s="1"/>
  <c r="G53" i="7"/>
  <c r="I52" i="7"/>
  <c r="H52" i="7" s="1"/>
  <c r="J52" i="7" s="1"/>
  <c r="G52" i="7"/>
  <c r="I51" i="7"/>
  <c r="H51" i="7"/>
  <c r="J51" i="7" s="1"/>
  <c r="G51" i="7"/>
  <c r="I50" i="7"/>
  <c r="H50" i="7"/>
  <c r="J50" i="7" s="1"/>
  <c r="G50" i="7"/>
  <c r="I49" i="7"/>
  <c r="H49" i="7" s="1"/>
  <c r="J49" i="7" s="1"/>
  <c r="G49" i="7"/>
  <c r="I48" i="7"/>
  <c r="H48" i="7" s="1"/>
  <c r="J48" i="7" s="1"/>
  <c r="G48" i="7"/>
  <c r="I47" i="7"/>
  <c r="H47" i="7" s="1"/>
  <c r="J47" i="7" s="1"/>
  <c r="G47" i="7"/>
  <c r="I46" i="7"/>
  <c r="H46" i="7" s="1"/>
  <c r="J46" i="7" s="1"/>
  <c r="G46" i="7"/>
  <c r="I45" i="7"/>
  <c r="H45" i="7" s="1"/>
  <c r="J45" i="7" s="1"/>
  <c r="G45" i="7"/>
  <c r="I44" i="7"/>
  <c r="H44" i="7" s="1"/>
  <c r="J44" i="7" s="1"/>
  <c r="G44" i="7"/>
  <c r="I43" i="7"/>
  <c r="H43" i="7"/>
  <c r="J43" i="7" s="1"/>
  <c r="G43" i="7"/>
  <c r="I42" i="7"/>
  <c r="H42" i="7"/>
  <c r="J42" i="7" s="1"/>
  <c r="G42" i="7"/>
  <c r="I41" i="7"/>
  <c r="H41" i="7" s="1"/>
  <c r="J41" i="7" s="1"/>
  <c r="G41" i="7"/>
  <c r="I40" i="7"/>
  <c r="H40" i="7" s="1"/>
  <c r="J40" i="7" s="1"/>
  <c r="G40" i="7"/>
  <c r="I39" i="7"/>
  <c r="H39" i="7" s="1"/>
  <c r="J39" i="7" s="1"/>
  <c r="G39" i="7"/>
  <c r="I38" i="7"/>
  <c r="H38" i="7" s="1"/>
  <c r="J38" i="7" s="1"/>
  <c r="G38" i="7"/>
  <c r="I37" i="7"/>
  <c r="F58" i="7" s="1"/>
  <c r="G37" i="7"/>
  <c r="I29" i="7"/>
  <c r="H29" i="7" s="1"/>
  <c r="J29" i="7" s="1"/>
  <c r="G29" i="7"/>
  <c r="I27" i="7"/>
  <c r="H27" i="7" s="1"/>
  <c r="J27" i="7" s="1"/>
  <c r="G27" i="7"/>
  <c r="I26" i="7"/>
  <c r="H26" i="7" s="1"/>
  <c r="J26" i="7" s="1"/>
  <c r="G26" i="7"/>
  <c r="I25" i="7"/>
  <c r="H25" i="7" s="1"/>
  <c r="J25" i="7" s="1"/>
  <c r="G25" i="7"/>
  <c r="I24" i="7"/>
  <c r="H24" i="7" s="1"/>
  <c r="J24" i="7" s="1"/>
  <c r="G24" i="7"/>
  <c r="I23" i="7"/>
  <c r="H23" i="7" s="1"/>
  <c r="J23" i="7" s="1"/>
  <c r="G23" i="7"/>
  <c r="I22" i="7"/>
  <c r="H22" i="7" s="1"/>
  <c r="J22" i="7" s="1"/>
  <c r="G22" i="7"/>
  <c r="I21" i="7"/>
  <c r="H21" i="7" s="1"/>
  <c r="J21" i="7" s="1"/>
  <c r="G21" i="7"/>
  <c r="I20" i="7"/>
  <c r="H20" i="7" s="1"/>
  <c r="J20" i="7" s="1"/>
  <c r="G20" i="7"/>
  <c r="I19" i="7"/>
  <c r="H19" i="7" s="1"/>
  <c r="J19" i="7" s="1"/>
  <c r="G19" i="7"/>
  <c r="I18" i="7"/>
  <c r="H18" i="7" s="1"/>
  <c r="J18" i="7" s="1"/>
  <c r="G18" i="7"/>
  <c r="I17" i="7"/>
  <c r="H17" i="7" s="1"/>
  <c r="J17" i="7" s="1"/>
  <c r="G17" i="7"/>
  <c r="I16" i="7"/>
  <c r="H16" i="7" s="1"/>
  <c r="J16" i="7" s="1"/>
  <c r="G16" i="7"/>
  <c r="I15" i="7"/>
  <c r="H15" i="7" s="1"/>
  <c r="J15" i="7" s="1"/>
  <c r="G15" i="7"/>
  <c r="I14" i="7"/>
  <c r="H14" i="7" s="1"/>
  <c r="J14" i="7" s="1"/>
  <c r="G14" i="7"/>
  <c r="I13" i="7"/>
  <c r="H13" i="7" s="1"/>
  <c r="J13" i="7" s="1"/>
  <c r="G13" i="7"/>
  <c r="I12" i="7"/>
  <c r="H12" i="7" s="1"/>
  <c r="J12" i="7" s="1"/>
  <c r="G12" i="7"/>
  <c r="I11" i="7"/>
  <c r="H11" i="7" s="1"/>
  <c r="J11" i="7" s="1"/>
  <c r="G11" i="7"/>
  <c r="I10" i="7"/>
  <c r="H10" i="7" s="1"/>
  <c r="J10" i="7" s="1"/>
  <c r="G10" i="7"/>
  <c r="I9" i="7"/>
  <c r="H9" i="7" s="1"/>
  <c r="J9" i="7" s="1"/>
  <c r="G9" i="7"/>
  <c r="G66" i="9" l="1"/>
  <c r="G22" i="1" s="1"/>
  <c r="F56" i="9"/>
  <c r="H36" i="11"/>
  <c r="G66" i="10"/>
  <c r="G32" i="8"/>
  <c r="F57" i="10"/>
  <c r="D57" i="10" s="1"/>
  <c r="J57" i="10" s="1"/>
  <c r="G59" i="11"/>
  <c r="G66" i="11" s="1"/>
  <c r="G24" i="1" s="1"/>
  <c r="G33" i="7"/>
  <c r="C15" i="1" s="1"/>
  <c r="G60" i="7"/>
  <c r="H37" i="7"/>
  <c r="E26" i="1"/>
  <c r="H57" i="11"/>
  <c r="D57" i="11"/>
  <c r="E57" i="11"/>
  <c r="J9" i="11"/>
  <c r="F30" i="11"/>
  <c r="F56" i="11"/>
  <c r="F29" i="11"/>
  <c r="J36" i="11"/>
  <c r="H57" i="10"/>
  <c r="E57" i="10"/>
  <c r="J9" i="10"/>
  <c r="F30" i="10"/>
  <c r="F56" i="10"/>
  <c r="F29" i="10"/>
  <c r="J36" i="10"/>
  <c r="D56" i="9"/>
  <c r="H56" i="9"/>
  <c r="E56" i="9"/>
  <c r="J9" i="9"/>
  <c r="J36" i="9"/>
  <c r="F57" i="9"/>
  <c r="F29" i="9"/>
  <c r="F30" i="9"/>
  <c r="G66" i="8"/>
  <c r="G25" i="1" s="1"/>
  <c r="J9" i="8"/>
  <c r="D56" i="8"/>
  <c r="H56" i="8"/>
  <c r="E56" i="8"/>
  <c r="F29" i="8"/>
  <c r="H36" i="8"/>
  <c r="F30" i="8"/>
  <c r="F57" i="8"/>
  <c r="F58" i="8" s="1"/>
  <c r="H58" i="7"/>
  <c r="D58" i="7"/>
  <c r="J58" i="7" s="1"/>
  <c r="E58" i="7"/>
  <c r="F57" i="7"/>
  <c r="F30" i="7"/>
  <c r="F31" i="7"/>
  <c r="J37" i="7"/>
  <c r="J57" i="11" l="1"/>
  <c r="D15" i="1"/>
  <c r="E15" i="1" s="1"/>
  <c r="G67" i="7"/>
  <c r="G21" i="1" s="1"/>
  <c r="G26" i="1" s="1"/>
  <c r="D30" i="11"/>
  <c r="E30" i="11"/>
  <c r="H30" i="11"/>
  <c r="F58" i="11"/>
  <c r="D56" i="11"/>
  <c r="J56" i="11" s="1"/>
  <c r="H56" i="11"/>
  <c r="E56" i="11"/>
  <c r="E29" i="11"/>
  <c r="F31" i="11"/>
  <c r="D29" i="11"/>
  <c r="H29" i="11"/>
  <c r="H58" i="11"/>
  <c r="H59" i="11" s="1"/>
  <c r="D30" i="10"/>
  <c r="H30" i="10"/>
  <c r="E30" i="10"/>
  <c r="H58" i="10"/>
  <c r="H59" i="10" s="1"/>
  <c r="F58" i="10"/>
  <c r="D56" i="10"/>
  <c r="H56" i="10"/>
  <c r="E56" i="10"/>
  <c r="E29" i="10"/>
  <c r="H29" i="10"/>
  <c r="F31" i="10"/>
  <c r="D29" i="10"/>
  <c r="J29" i="10" s="1"/>
  <c r="D30" i="9"/>
  <c r="E30" i="9"/>
  <c r="H30" i="9"/>
  <c r="E29" i="9"/>
  <c r="F31" i="9"/>
  <c r="D29" i="9"/>
  <c r="H29" i="9"/>
  <c r="J56" i="9"/>
  <c r="H57" i="9"/>
  <c r="H58" i="9" s="1"/>
  <c r="H59" i="9" s="1"/>
  <c r="E57" i="9"/>
  <c r="D57" i="9"/>
  <c r="F58" i="9"/>
  <c r="D58" i="8"/>
  <c r="E58" i="8"/>
  <c r="E59" i="8" s="1"/>
  <c r="F59" i="8"/>
  <c r="E29" i="8"/>
  <c r="H29" i="8"/>
  <c r="F31" i="8"/>
  <c r="D29" i="8"/>
  <c r="J29" i="8" s="1"/>
  <c r="D30" i="8"/>
  <c r="H30" i="8"/>
  <c r="H31" i="8" s="1"/>
  <c r="H32" i="8" s="1"/>
  <c r="E30" i="8"/>
  <c r="H57" i="8"/>
  <c r="H58" i="8" s="1"/>
  <c r="H59" i="8" s="1"/>
  <c r="H66" i="8" s="1"/>
  <c r="H25" i="1" s="1"/>
  <c r="E57" i="8"/>
  <c r="D57" i="8"/>
  <c r="J36" i="8"/>
  <c r="J56" i="8"/>
  <c r="E30" i="7"/>
  <c r="H30" i="7"/>
  <c r="F32" i="7"/>
  <c r="D30" i="7"/>
  <c r="F59" i="7"/>
  <c r="D57" i="7"/>
  <c r="H57" i="7"/>
  <c r="E57" i="7"/>
  <c r="D31" i="7"/>
  <c r="E31" i="7"/>
  <c r="H31" i="7"/>
  <c r="H59" i="7"/>
  <c r="H60" i="7" s="1"/>
  <c r="J29" i="11" l="1"/>
  <c r="D16" i="1"/>
  <c r="J30" i="9"/>
  <c r="J30" i="11"/>
  <c r="J57" i="7"/>
  <c r="J30" i="7"/>
  <c r="J31" i="7"/>
  <c r="H32" i="7"/>
  <c r="H33" i="7" s="1"/>
  <c r="C16" i="1" s="1"/>
  <c r="E16" i="1" s="1"/>
  <c r="F66" i="11"/>
  <c r="F24" i="1" s="1"/>
  <c r="E58" i="11"/>
  <c r="E59" i="11" s="1"/>
  <c r="F59" i="11"/>
  <c r="D66" i="11" s="1"/>
  <c r="D24" i="1" s="1"/>
  <c r="D58" i="11"/>
  <c r="H31" i="11"/>
  <c r="H32" i="11" s="1"/>
  <c r="H66" i="11" s="1"/>
  <c r="H24" i="1" s="1"/>
  <c r="F32" i="11"/>
  <c r="E31" i="11"/>
  <c r="E32" i="11" s="1"/>
  <c r="D31" i="11"/>
  <c r="J56" i="10"/>
  <c r="H31" i="10"/>
  <c r="H32" i="10" s="1"/>
  <c r="H66" i="10" s="1"/>
  <c r="F32" i="10"/>
  <c r="D31" i="10"/>
  <c r="E31" i="10"/>
  <c r="E32" i="10" s="1"/>
  <c r="E58" i="10"/>
  <c r="E59" i="10" s="1"/>
  <c r="F66" i="10"/>
  <c r="F23" i="1" s="1"/>
  <c r="F59" i="10"/>
  <c r="D58" i="10"/>
  <c r="J30" i="10"/>
  <c r="F32" i="9"/>
  <c r="E31" i="9"/>
  <c r="E32" i="9" s="1"/>
  <c r="D31" i="9"/>
  <c r="D58" i="9"/>
  <c r="E58" i="9"/>
  <c r="E59" i="9" s="1"/>
  <c r="F66" i="9"/>
  <c r="F22" i="1" s="1"/>
  <c r="F59" i="9"/>
  <c r="J57" i="9"/>
  <c r="H31" i="9"/>
  <c r="H32" i="9" s="1"/>
  <c r="H66" i="9" s="1"/>
  <c r="H22" i="1" s="1"/>
  <c r="J29" i="9"/>
  <c r="F32" i="8"/>
  <c r="E31" i="8"/>
  <c r="E32" i="8" s="1"/>
  <c r="D31" i="8"/>
  <c r="C66" i="8"/>
  <c r="C25" i="1" s="1"/>
  <c r="D66" i="8"/>
  <c r="D25" i="1" s="1"/>
  <c r="F66" i="8"/>
  <c r="F25" i="1" s="1"/>
  <c r="J57" i="8"/>
  <c r="J30" i="8"/>
  <c r="J58" i="8"/>
  <c r="D59" i="8"/>
  <c r="F33" i="7"/>
  <c r="C14" i="1" s="1"/>
  <c r="E32" i="7"/>
  <c r="E33" i="7" s="1"/>
  <c r="C13" i="1" s="1"/>
  <c r="D32" i="7"/>
  <c r="F67" i="7"/>
  <c r="F21" i="1" s="1"/>
  <c r="F60" i="7"/>
  <c r="E59" i="7"/>
  <c r="E60" i="7" s="1"/>
  <c r="D13" i="1" s="1"/>
  <c r="D59" i="7"/>
  <c r="F26" i="1" l="1"/>
  <c r="C66" i="10"/>
  <c r="C23" i="1" s="1"/>
  <c r="D14" i="1"/>
  <c r="E14" i="1" s="1"/>
  <c r="D66" i="9"/>
  <c r="D22" i="1" s="1"/>
  <c r="E13" i="1"/>
  <c r="H67" i="7"/>
  <c r="H21" i="1" s="1"/>
  <c r="D67" i="7"/>
  <c r="D21" i="1" s="1"/>
  <c r="D26" i="1" s="1"/>
  <c r="C67" i="7"/>
  <c r="C21" i="1" s="1"/>
  <c r="C66" i="11"/>
  <c r="C24" i="1" s="1"/>
  <c r="J31" i="11"/>
  <c r="D32" i="11"/>
  <c r="J32" i="11" s="1"/>
  <c r="D59" i="11"/>
  <c r="J58" i="11"/>
  <c r="D59" i="10"/>
  <c r="J58" i="10"/>
  <c r="D66" i="10"/>
  <c r="D23" i="1" s="1"/>
  <c r="D32" i="10"/>
  <c r="J32" i="10" s="1"/>
  <c r="J31" i="10"/>
  <c r="J31" i="9"/>
  <c r="D32" i="9"/>
  <c r="J32" i="9" s="1"/>
  <c r="C66" i="9"/>
  <c r="C22" i="1" s="1"/>
  <c r="J58" i="9"/>
  <c r="D59" i="9"/>
  <c r="J59" i="8"/>
  <c r="D32" i="8"/>
  <c r="J32" i="8" s="1"/>
  <c r="J31" i="8"/>
  <c r="D60" i="7"/>
  <c r="D12" i="1" s="1"/>
  <c r="J59" i="7"/>
  <c r="J32" i="7"/>
  <c r="D33" i="7"/>
  <c r="C26" i="1" l="1"/>
  <c r="J33" i="7"/>
  <c r="C17" i="1" s="1"/>
  <c r="E12" i="1"/>
  <c r="J59" i="11"/>
  <c r="J66" i="11" s="1"/>
  <c r="I24" i="1" s="1"/>
  <c r="B66" i="11"/>
  <c r="B24" i="1" s="1"/>
  <c r="J59" i="10"/>
  <c r="J66" i="10" s="1"/>
  <c r="B66" i="10"/>
  <c r="B23" i="1" s="1"/>
  <c r="J59" i="9"/>
  <c r="J66" i="9" s="1"/>
  <c r="I22" i="1" s="1"/>
  <c r="B66" i="9"/>
  <c r="B22" i="1" s="1"/>
  <c r="B66" i="8"/>
  <c r="B25" i="1" s="1"/>
  <c r="J66" i="8"/>
  <c r="I25" i="1" s="1"/>
  <c r="J60" i="7"/>
  <c r="D17" i="1" s="1"/>
  <c r="B67" i="7"/>
  <c r="B21" i="1" s="1"/>
  <c r="H26" i="1" l="1"/>
  <c r="I23" i="1"/>
  <c r="B26" i="1"/>
  <c r="E17" i="1"/>
  <c r="J67" i="7"/>
  <c r="I21" i="1" l="1"/>
  <c r="I26" i="1" s="1"/>
</calcChain>
</file>

<file path=xl/sharedStrings.xml><?xml version="1.0" encoding="utf-8"?>
<sst xmlns="http://schemas.openxmlformats.org/spreadsheetml/2006/main" count="672" uniqueCount="64">
  <si>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</si>
  <si>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</si>
  <si>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</si>
  <si>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</si>
  <si>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</si>
  <si>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</si>
  <si>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</si>
  <si>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</si>
  <si>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</si>
  <si>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</si>
  <si>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</si>
  <si>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</si>
  <si>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</si>
  <si>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</si>
  <si>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</si>
  <si>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</si>
  <si>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</si>
  <si>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</si>
  <si>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</si>
  <si>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</si>
  <si>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</si>
  <si>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</si>
  <si>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</si>
  <si>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>VREDNOST PROJEKTA - SKUPAJ</t>
  </si>
  <si>
    <t>SKUPNI UPRAVIČENI DEJANSKI STROŠKI</t>
  </si>
  <si>
    <t>SKUPNI UPRAVIČENI STROŠKI OSEBJA (PAVŠALNA STOPNJA)</t>
  </si>
  <si>
    <t>LASTNA UDELEŽBA (EUR)</t>
  </si>
  <si>
    <t xml:space="preserve">Naziv projekta: </t>
  </si>
  <si>
    <t>Trajanje projekta:</t>
  </si>
  <si>
    <t>VREDNOST PROJEKTA -  PARTNER 2</t>
  </si>
  <si>
    <t xml:space="preserve">Naziv partnerja 2: </t>
  </si>
  <si>
    <t xml:space="preserve">Naziv partnerja 3: </t>
  </si>
  <si>
    <t>VREDNOST PROJEKTA -  PARTNER 3</t>
  </si>
  <si>
    <t>VREDNOST PROJEKTA -  PARTNER 4</t>
  </si>
  <si>
    <t xml:space="preserve">Naziv partnerja 4: </t>
  </si>
  <si>
    <t>VREDNOST PROJEKTA -  PARTNER 5</t>
  </si>
  <si>
    <t xml:space="preserve">Naziv partnerja 5: </t>
  </si>
  <si>
    <t>DELOVNI SKLOP / AKTIVNOSTI 2. FAZA</t>
  </si>
  <si>
    <t>DELOVNI SKLOP / AKTIVNOSTI 1. FAZA</t>
  </si>
  <si>
    <t>Naziv vodilnega partnerja - partnerja 1</t>
  </si>
  <si>
    <t>VREDNOST PROJEKTA - VODILNI PARTNER - PARTNER 1</t>
  </si>
  <si>
    <t>Faza 1</t>
  </si>
  <si>
    <t>Faza 2</t>
  </si>
  <si>
    <t>Skupaj</t>
  </si>
  <si>
    <t>PARTNERJI</t>
  </si>
  <si>
    <t>VODILNI PARTNER - PARTNER 1</t>
  </si>
  <si>
    <t>PARTNER 2</t>
  </si>
  <si>
    <t>PARTNER 3</t>
  </si>
  <si>
    <t>PARTNER 4</t>
  </si>
  <si>
    <t>PARTNER 5</t>
  </si>
  <si>
    <t>Podpis in žig vodilnega partnerja</t>
  </si>
  <si>
    <t>Stolpec VRSTA STROŠKA ima na voljo spustni seznam iz katerega lahko izberete naslednje vrste stroškov: 
Stroški nakupa/zakupa nepremičnin
Stroški gradnje/obnove nepremičnin
Stroški kmetijske mehanizacije
Stroški opreme in drugih opredmetenih  sredstev
Stroški neopredmetenih sredstev
Stroški storitev zunanjih izvajalcev</t>
  </si>
  <si>
    <t xml:space="preserve">Stolpec ZNESEK SOFINANCIRANJA (EUR) se s formulo samodejno izračuna na podlagi izbrane vrste stroška upravičene vrednosti ter 
izbranega odstotka vrste stroška (65% oziroma 80%) </t>
  </si>
  <si>
    <t>V primeru partnerskega projekta izpolnite število zavihkov v excelu glede na število partnerjev (obrazec je pripravljen za 5 partnerjev)
v zavihku "skupni" se bodo vrednosti samodejno izpisovale na podlagi vnesenih podatkov.</t>
  </si>
  <si>
    <t xml:space="preserve">V stolpec DELOVNI SKLOP / AKTIVNOSTI 1. FAZA skladno s prijavnico vpisujete delovni sklop oziroma aktivnosti za 1. fazo. </t>
  </si>
  <si>
    <t xml:space="preserve">V primeru izbire 2 faz (kadar vrednost posameznega projekta znaša več kot 20.000€ se lahko izvaja v dveh fazah, s tem da posamezni zahtevek za izplačilo ne sme biti nižji od 5.000€) v stolpec DELOVNI SKLOP / AKTIVNOSTI 2. FAZA skladno s prijavnico vpisujete delovni sklop oziroma aktivnosti za 2. fazo. </t>
  </si>
  <si>
    <t xml:space="preserve">V naslednje stolpce: SKUPNI STROŠKI Z DDV (EUR), SKUPNI STROŠKI BREZ DDV (EUR), SKUPNI UPRAVIČENI STROŠKI (EUR)
vnesite vse številčne vrednosti zaokrožene na dve decimalni vrednosti. </t>
  </si>
  <si>
    <t xml:space="preserve">V naslednje stolpce ne vnašate ničesar, saj so sestavljeni s formulami, pazite da formule ne izbrišete: </t>
  </si>
  <si>
    <t xml:space="preserve">Stolpec NEUPRAVIČENI STROŠKI (EUR) se s formulo samodejno izračuna kot razlika vpisanega zneska z DDVjem ter vrednosti upravičenega stroška </t>
  </si>
  <si>
    <t>Stolpec LASTNA UDELEŽBA (EUR) se s formulo samodejno izračuna kot razlika vrednosti zneska z DDVjem in zneska sofinanciranja</t>
  </si>
  <si>
    <t xml:space="preserve">Navodila za izpolnjevanje finančnega načrta projekta investicijske narave: </t>
  </si>
  <si>
    <t xml:space="preserve">Po potrebi pri izpolnjevanju dodajte vrstice, s tem da ste pozorni, da se prenesejo tudi formule v pred nastavljenih celicah. Vrstice s celicami lahko po potrebi tudi izbrišete, ne brišite pa stolpcev z vsebino. </t>
  </si>
  <si>
    <t xml:space="preserve">Stolpec OBLIKA FINANCIRANJA (DEJANSKI STROŠKI/PAVŠALNA STOPNJA) je v naprej izpolnjen in ga ne spreminjajte. Pavšalna stopnja, se glede na izbrani strošek izračuna za stroške osebja (pri stopnji financiranja 65% ter pri stopnji financiranja 80%) in za skupne stroške osebja. </t>
  </si>
  <si>
    <t>Stolpec ODSTOTEK SOFINANCIRANJA se samodejno prikaže na podlagi izbire vrste stroška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</si>
</sst>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0" fillId="0" borderId="0" xfId="0" applyProtection="1">
      <protection hidden="1"/>
    </xf>
    <xf numFmtId="0" fontId="2" fillId="3" borderId="11" xfId="1" applyFont="1" applyFill="1" applyBorder="1" applyAlignment="1" applyProtection="1">
      <alignment vertical="center" wrapText="1"/>
      <protection locked="0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0" xfId="0" applyFill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4" fillId="0" borderId="0" xfId="0" applyFont="1"/>
    <xf numFmtId="4" fontId="4" fillId="2" borderId="3" xfId="0" applyNumberFormat="1" applyFont="1" applyFill="1" applyBorder="1" applyAlignment="1">
      <alignment horizontal="center"/>
    </xf>
    <xf numFmtId="0" fontId="4" fillId="0" borderId="0" xfId="0" applyFont="1" applyProtection="1">
      <protection hidden="1"/>
    </xf>
    <xf numFmtId="4" fontId="4" fillId="2" borderId="7" xfId="0" applyNumberFormat="1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/>
      <protection locked="0"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4" fontId="4" fillId="4" borderId="2" xfId="0" applyNumberFormat="1" applyFont="1" applyFill="1" applyBorder="1" applyProtection="1">
      <protection locked="0"/>
    </xf>
    <xf numFmtId="4" fontId="4" fillId="4" borderId="3" xfId="0" applyNumberFormat="1" applyFont="1" applyFill="1" applyBorder="1" applyProtection="1"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0" fontId="5" fillId="3" borderId="1" xfId="0" applyFont="1" applyFill="1" applyBorder="1" applyProtection="1">
      <protection hidden="1"/>
    </xf>
    <xf numFmtId="4" fontId="5" fillId="3" borderId="5" xfId="0" applyNumberFormat="1" applyFont="1" applyFill="1" applyBorder="1" applyAlignment="1" applyProtection="1">
      <alignment horizontal="center"/>
      <protection hidden="1"/>
    </xf>
    <xf numFmtId="4" fontId="6" fillId="6" borderId="3" xfId="0" applyNumberFormat="1" applyFont="1" applyFill="1" applyBorder="1" applyAlignment="1" applyProtection="1">
      <alignment horizontal="center"/>
      <protection hidden="1"/>
    </xf>
    <xf numFmtId="4" fontId="4" fillId="6" borderId="3" xfId="0" applyNumberFormat="1" applyFont="1" applyFill="1" applyBorder="1" applyAlignment="1" applyProtection="1">
      <alignment horizontal="center"/>
      <protection hidden="1"/>
    </xf>
    <xf numFmtId="4" fontId="6" fillId="6" borderId="7" xfId="0" applyNumberFormat="1" applyFont="1" applyFill="1" applyBorder="1" applyAlignment="1" applyProtection="1">
      <alignment horizontal="center"/>
      <protection hidden="1"/>
    </xf>
    <xf numFmtId="4" fontId="4" fillId="6" borderId="7" xfId="0" applyNumberFormat="1" applyFont="1" applyFill="1" applyBorder="1" applyAlignment="1" applyProtection="1">
      <alignment horizontal="center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center"/>
      <protection hidden="1"/>
    </xf>
    <xf numFmtId="0" fontId="4" fillId="6" borderId="2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5" fillId="5" borderId="3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/>
      <protection hidden="1"/>
    </xf>
    <xf numFmtId="4" fontId="5" fillId="3" borderId="5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5" fillId="3" borderId="3" xfId="0" applyNumberFormat="1" applyFont="1" applyFill="1" applyBorder="1" applyAlignment="1" applyProtection="1">
      <alignment horizontal="center"/>
      <protection hidden="1"/>
    </xf>
    <xf numFmtId="4" fontId="4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4" fontId="4" fillId="6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/>
      <protection locked="0" hidden="1"/>
    </xf>
    <xf numFmtId="4" fontId="4" fillId="4" borderId="7" xfId="0" applyNumberFormat="1" applyFont="1" applyFill="1" applyBorder="1" applyProtection="1">
      <protection locked="0"/>
    </xf>
    <xf numFmtId="4" fontId="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4" fontId="4" fillId="5" borderId="7" xfId="0" applyNumberFormat="1" applyFont="1" applyFill="1" applyBorder="1" applyAlignment="1">
      <alignment horizontal="center"/>
    </xf>
    <xf numFmtId="0" fontId="4" fillId="6" borderId="24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 applyProtection="1">
      <alignment horizontal="center"/>
      <protection hidden="1"/>
    </xf>
    <xf numFmtId="4" fontId="6" fillId="6" borderId="24" xfId="0" applyNumberFormat="1" applyFont="1" applyFill="1" applyBorder="1" applyAlignment="1" applyProtection="1">
      <alignment horizontal="center"/>
      <protection hidden="1"/>
    </xf>
    <xf numFmtId="4" fontId="4" fillId="6" borderId="24" xfId="0" applyNumberFormat="1" applyFont="1" applyFill="1" applyBorder="1" applyAlignment="1" applyProtection="1">
      <alignment horizontal="center"/>
      <protection hidden="1"/>
    </xf>
    <xf numFmtId="4" fontId="4" fillId="6" borderId="2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Border="1" applyProtection="1">
      <protection hidden="1"/>
    </xf>
    <xf numFmtId="4" fontId="4" fillId="2" borderId="24" xfId="0" applyNumberFormat="1" applyFont="1" applyFill="1" applyBorder="1" applyAlignment="1">
      <alignment horizontal="center"/>
    </xf>
    <xf numFmtId="4" fontId="4" fillId="4" borderId="24" xfId="0" applyNumberFormat="1" applyFont="1" applyFill="1" applyBorder="1" applyAlignment="1">
      <alignment horizontal="center"/>
    </xf>
    <xf numFmtId="0" fontId="2" fillId="4" borderId="0" xfId="1" applyFont="1" applyFill="1" applyAlignment="1" applyProtection="1">
      <alignment vertical="center" wrapText="1"/>
      <protection locked="0"/>
    </xf>
    <xf numFmtId="0" fontId="3" fillId="4" borderId="0" xfId="1" applyFont="1" applyFill="1" applyAlignment="1" applyProtection="1">
      <alignment horizontal="left" vertical="center"/>
      <protection locked="0"/>
    </xf>
    <xf numFmtId="0" fontId="3" fillId="4" borderId="0" xfId="1" applyFont="1" applyFill="1" applyAlignment="1" applyProtection="1">
      <alignment vertical="center"/>
      <protection locked="0"/>
    </xf>
    <xf numFmtId="0" fontId="2" fillId="3" borderId="5" xfId="1" applyFont="1" applyFill="1" applyBorder="1" applyAlignment="1" applyProtection="1">
      <alignment horizontal="left" vertical="center" wrapText="1"/>
      <protection locked="0"/>
    </xf>
    <xf numFmtId="0" fontId="2" fillId="3" borderId="10" xfId="1" applyFont="1" applyFill="1" applyBorder="1" applyAlignment="1" applyProtection="1">
      <alignment horizontal="left" vertical="center"/>
      <protection locked="0"/>
    </xf>
    <xf numFmtId="0" fontId="1" fillId="0" borderId="0" xfId="1"/>
    <xf numFmtId="0" fontId="1" fillId="4" borderId="29" xfId="1" applyFill="1" applyBorder="1"/>
    <xf numFmtId="0" fontId="1" fillId="4" borderId="8" xfId="1" applyFill="1" applyBorder="1"/>
    <xf numFmtId="0" fontId="1" fillId="4" borderId="30" xfId="1" applyFill="1" applyBorder="1"/>
    <xf numFmtId="0" fontId="1" fillId="4" borderId="23" xfId="1" applyFill="1" applyBorder="1"/>
    <xf numFmtId="0" fontId="1" fillId="4" borderId="28" xfId="1" applyFill="1" applyBorder="1"/>
    <xf numFmtId="0" fontId="1" fillId="4" borderId="9" xfId="1" applyFill="1" applyBorder="1"/>
    <xf numFmtId="4" fontId="5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4" fillId="4" borderId="31" xfId="0" applyFont="1" applyFill="1" applyBorder="1" applyAlignment="1" applyProtection="1">
      <alignment horizontal="left" vertical="center" wrapText="1"/>
      <protection hidden="1"/>
    </xf>
    <xf numFmtId="0" fontId="0" fillId="0" borderId="33" xfId="0" applyBorder="1" applyProtection="1">
      <protection hidden="1"/>
    </xf>
    <xf numFmtId="0" fontId="8" fillId="0" borderId="34" xfId="0" applyFont="1" applyBorder="1" applyAlignment="1" applyProtection="1">
      <alignment horizontal="center"/>
      <protection hidden="1"/>
    </xf>
    <xf numFmtId="0" fontId="4" fillId="4" borderId="3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38" xfId="0" applyFont="1" applyFill="1" applyBorder="1" applyAlignment="1" applyProtection="1">
      <alignment horizontal="center" vertical="center"/>
      <protection hidden="1"/>
    </xf>
    <xf numFmtId="0" fontId="5" fillId="0" borderId="27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0" fontId="8" fillId="0" borderId="40" xfId="0" applyFont="1" applyBorder="1" applyAlignment="1" applyProtection="1">
      <alignment horizontal="center"/>
      <protection hidden="1"/>
    </xf>
    <xf numFmtId="4" fontId="8" fillId="0" borderId="10" xfId="0" applyNumberFormat="1" applyFont="1" applyBorder="1" applyAlignment="1">
      <alignment horizontal="center"/>
    </xf>
    <xf numFmtId="4" fontId="8" fillId="0" borderId="41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5" fillId="4" borderId="34" xfId="0" applyFont="1" applyFill="1" applyBorder="1" applyAlignment="1" applyProtection="1">
      <alignment horizontal="center" vertical="center" wrapText="1"/>
      <protection hidden="1"/>
    </xf>
    <xf numFmtId="0" fontId="5" fillId="4" borderId="35" xfId="0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/>
    </xf>
    <xf numFmtId="4" fontId="0" fillId="0" borderId="42" xfId="0" applyNumberFormat="1" applyBorder="1" applyAlignment="1">
      <alignment horizontal="center"/>
    </xf>
    <xf numFmtId="4" fontId="8" fillId="0" borderId="43" xfId="0" applyNumberFormat="1" applyFont="1" applyBorder="1" applyAlignment="1">
      <alignment horizontal="center"/>
    </xf>
    <xf numFmtId="0" fontId="8" fillId="0" borderId="0" xfId="0" applyFont="1"/>
    <xf numFmtId="4" fontId="4" fillId="4" borderId="4" xfId="0" applyNumberFormat="1" applyFont="1" applyFill="1" applyBorder="1" applyProtection="1"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hidden="1"/>
    </xf>
    <xf numFmtId="4" fontId="4" fillId="5" borderId="4" xfId="0" applyNumberFormat="1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/>
      <protection locked="0" hidden="1"/>
    </xf>
    <xf numFmtId="4" fontId="8" fillId="0" borderId="45" xfId="0" applyNumberFormat="1" applyFont="1" applyBorder="1" applyAlignment="1">
      <alignment horizontal="center"/>
    </xf>
    <xf numFmtId="0" fontId="8" fillId="4" borderId="3" xfId="0" applyFont="1" applyFill="1" applyBorder="1"/>
    <xf numFmtId="0" fontId="0" fillId="0" borderId="3" xfId="0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3" xfId="0" applyBorder="1"/>
    <xf numFmtId="0" fontId="0" fillId="4" borderId="3" xfId="0" applyFill="1" applyBorder="1"/>
    <xf numFmtId="0" fontId="7" fillId="3" borderId="7" xfId="0" applyFont="1" applyFill="1" applyBorder="1" applyAlignment="1" applyProtection="1">
      <alignment horizontal="left"/>
      <protection hidden="1"/>
    </xf>
    <xf numFmtId="0" fontId="3" fillId="4" borderId="27" xfId="1" applyFont="1" applyFill="1" applyBorder="1" applyAlignment="1" applyProtection="1">
      <alignment horizontal="left" vertical="center"/>
      <protection locked="0"/>
    </xf>
    <xf numFmtId="0" fontId="3" fillId="4" borderId="26" xfId="1" applyFont="1" applyFill="1" applyBorder="1" applyAlignment="1" applyProtection="1">
      <alignment horizontal="left" vertical="center"/>
      <protection locked="0"/>
    </xf>
    <xf numFmtId="0" fontId="3" fillId="4" borderId="6" xfId="1" applyFont="1" applyFill="1" applyBorder="1" applyAlignment="1" applyProtection="1">
      <alignment horizontal="left" vertical="center"/>
      <protection locked="0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6" xfId="1" applyFont="1" applyFill="1" applyBorder="1" applyAlignment="1" applyProtection="1">
      <alignment horizontal="center" vertical="center"/>
      <protection locked="0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3" fillId="4" borderId="27" xfId="1" applyFont="1" applyFill="1" applyBorder="1" applyAlignment="1" applyProtection="1">
      <alignment horizontal="center" vertical="center" wrapText="1"/>
      <protection locked="0"/>
    </xf>
    <xf numFmtId="0" fontId="3" fillId="4" borderId="26" xfId="1" applyFont="1" applyFill="1" applyBorder="1" applyAlignment="1" applyProtection="1">
      <alignment horizontal="center" vertical="center" wrapText="1"/>
      <protection locked="0"/>
    </xf>
    <xf numFmtId="0" fontId="3" fillId="4" borderId="6" xfId="1" applyFont="1" applyFill="1" applyBorder="1" applyAlignment="1" applyProtection="1">
      <alignment horizontal="center" vertical="center" wrapText="1"/>
      <protection locked="0"/>
    </xf>
  </cellXfs>
  <cellStyles count="2">
    <cellStyle name="Navadno" xfId="0" builtinId="0"/>
    <cellStyle name="Navadno 3" xfId="1" xr:uid="{3FBBBEF9-0872-458B-B9A9-02CD8FC080A2}"/>
  </cellStyles>
  <dxfs count="7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66709BC-DC2D-45A5-B010-D8A94561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FAADED7-5E78-4FE7-8490-83182E9E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855E28-D1FF-4683-8087-480A343AA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5084CC9-1DB3-4E7A-AE2F-3BBED3D38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B00C90-6701-438C-BD79-4476247D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2118187-12A2-4E64-83DB-1732D1B0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9AAE4E0-358A-46E2-B10F-F596D2E41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ACE7FEA-B762-4AF3-9785-DFA8B3EB7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8C82CD9-6087-4A42-800A-529BD868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287E3F9-75E9-4D27-99CA-A5E854DA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19050</xdr:rowOff>
    </xdr:from>
    <xdr:to>
      <xdr:col>1</xdr:col>
      <xdr:colOff>1822024</xdr:colOff>
      <xdr:row>3</xdr:row>
      <xdr:rowOff>118392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40578BA-C033-4554-B17B-620447BB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19050"/>
          <a:ext cx="1231474" cy="67084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180975</xdr:colOff>
      <xdr:row>0</xdr:row>
      <xdr:rowOff>57150</xdr:rowOff>
    </xdr:from>
    <xdr:to>
      <xdr:col>8</xdr:col>
      <xdr:colOff>849040</xdr:colOff>
      <xdr:row>3</xdr:row>
      <xdr:rowOff>15909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F5B10B2-994F-4C77-96C8-841E04FA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57150"/>
          <a:ext cx="5392465" cy="5302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headerRowDxfId="6" dataDxfId="4" headerRowBorderDxfId="5" tableBorderDxfId="3" totalsRowBorderDxfId="2" headerRowCellStyle="Navadno 3" dataCellStyle="Navadno 3">
  <autoFilter ref="A1:B8" xr:uid="{034F6E3D-52D6-478C-96E6-BA68EC3E93D9}">
    <filterColumn colId="0" hiddenButton="1"/>
    <filterColumn colId="1" hiddenButton="1"/>
  </autoFilter>
  <tableColumns count="2">
    <tableColumn id="1" xr3:uid="{2E3AA3A1-9451-4090-AEAA-84820103B5D7}" name="Vrsta stroška" dataDxfId="1" dataCellStyle="Navadno 3"/>
    <tableColumn id="2" xr3:uid="{3E8235A4-2477-47C7-A0F4-5F0869B2BFE5}" name="% sofinanciranja" dataDxfId="0" dataCellStyle="Navadno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DF61-9268-4031-AD73-1C9A0730F29A}">
  <dimension ref="A1:A16"/>
  <sheetViews>
    <sheetView tabSelected="1" workbookViewId="0">
      <selection activeCell="A15" sqref="A15"/>
    </sheetView>
  </sheetViews>
  <sheetFormatPr defaultRowHeight="15" x14ac:dyDescent="0.25"/>
  <cols>
    <col min="1" max="1" width="127.28515625" customWidth="1"/>
  </cols>
  <sheetData>
    <row r="1" spans="1:1" x14ac:dyDescent="0.25">
      <c r="A1" s="113" t="s">
        <v>60</v>
      </c>
    </row>
    <row r="2" spans="1:1" ht="30" x14ac:dyDescent="0.25">
      <c r="A2" s="114" t="s">
        <v>53</v>
      </c>
    </row>
    <row r="3" spans="1:1" ht="30" x14ac:dyDescent="0.25">
      <c r="A3" s="115" t="s">
        <v>61</v>
      </c>
    </row>
    <row r="4" spans="1:1" x14ac:dyDescent="0.25">
      <c r="A4" s="114"/>
    </row>
    <row r="5" spans="1:1" x14ac:dyDescent="0.25">
      <c r="A5" s="116" t="s">
        <v>54</v>
      </c>
    </row>
    <row r="6" spans="1:1" ht="45" x14ac:dyDescent="0.25">
      <c r="A6" s="114" t="s">
        <v>55</v>
      </c>
    </row>
    <row r="7" spans="1:1" ht="30" x14ac:dyDescent="0.25">
      <c r="A7" s="115" t="s">
        <v>62</v>
      </c>
    </row>
    <row r="8" spans="1:1" ht="105" x14ac:dyDescent="0.25">
      <c r="A8" s="114" t="s">
        <v>51</v>
      </c>
    </row>
    <row r="9" spans="1:1" ht="30" x14ac:dyDescent="0.25">
      <c r="A9" s="114" t="s">
        <v>56</v>
      </c>
    </row>
    <row r="10" spans="1:1" x14ac:dyDescent="0.25">
      <c r="A10" s="114"/>
    </row>
    <row r="11" spans="1:1" x14ac:dyDescent="0.25">
      <c r="A11" s="114" t="s">
        <v>57</v>
      </c>
    </row>
    <row r="12" spans="1:1" x14ac:dyDescent="0.25">
      <c r="A12" s="116" t="s">
        <v>58</v>
      </c>
    </row>
    <row r="13" spans="1:1" ht="30" x14ac:dyDescent="0.25">
      <c r="A13" s="114" t="s">
        <v>52</v>
      </c>
    </row>
    <row r="14" spans="1:1" x14ac:dyDescent="0.25">
      <c r="A14" s="117" t="s">
        <v>63</v>
      </c>
    </row>
    <row r="15" spans="1:1" x14ac:dyDescent="0.25">
      <c r="A15" s="116" t="s">
        <v>59</v>
      </c>
    </row>
    <row r="16" spans="1:1" x14ac:dyDescent="0.25">
      <c r="A16" s="1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CF61-B092-4217-85DB-475AAC81473D}">
  <sheetPr>
    <tabColor rgb="FF00B0F0"/>
    <pageSetUpPr fitToPage="1"/>
  </sheetPr>
  <dimension ref="A1:J72"/>
  <sheetViews>
    <sheetView view="pageBreakPreview" zoomScale="60" zoomScaleNormal="100" zoomScalePageLayoutView="60" workbookViewId="0">
      <selection activeCell="D31" sqref="D31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2.4257812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30.75" thickBot="1" x14ac:dyDescent="0.3">
      <c r="A6" s="72" t="s">
        <v>39</v>
      </c>
      <c r="B6" s="119"/>
      <c r="C6" s="120"/>
      <c r="D6" s="120"/>
      <c r="E6" s="120"/>
      <c r="F6" s="120"/>
      <c r="G6" s="120"/>
      <c r="H6" s="120"/>
      <c r="I6" s="120"/>
      <c r="J6" s="121"/>
    </row>
    <row r="7" spans="1:10" ht="18" x14ac:dyDescent="0.25">
      <c r="A7" s="69"/>
      <c r="B7" s="70"/>
      <c r="C7" s="71"/>
      <c r="D7" s="71"/>
      <c r="E7" s="71"/>
      <c r="F7" s="71"/>
      <c r="G7" s="71"/>
      <c r="H7" s="71"/>
      <c r="I7" s="71"/>
      <c r="J7" s="15"/>
    </row>
    <row r="8" spans="1:10" ht="60" x14ac:dyDescent="0.25">
      <c r="A8" s="19" t="s">
        <v>38</v>
      </c>
      <c r="B8" s="22" t="s">
        <v>0</v>
      </c>
      <c r="C8" s="23" t="s">
        <v>1</v>
      </c>
      <c r="D8" s="26" t="s">
        <v>2</v>
      </c>
      <c r="E8" s="26" t="s">
        <v>3</v>
      </c>
      <c r="F8" s="26" t="s">
        <v>4</v>
      </c>
      <c r="G8" s="22" t="s">
        <v>5</v>
      </c>
      <c r="H8" s="22" t="s">
        <v>18</v>
      </c>
      <c r="I8" s="22" t="s">
        <v>19</v>
      </c>
      <c r="J8" s="43" t="s">
        <v>26</v>
      </c>
    </row>
    <row r="9" spans="1:10" x14ac:dyDescent="0.25">
      <c r="A9" s="20"/>
      <c r="B9" s="24" t="s">
        <v>15</v>
      </c>
      <c r="C9" s="25" t="s">
        <v>14</v>
      </c>
      <c r="D9" s="27"/>
      <c r="E9" s="27"/>
      <c r="F9" s="27"/>
      <c r="G9" s="50">
        <f>D9-F9</f>
        <v>0</v>
      </c>
      <c r="H9" s="50">
        <f>F9*I9</f>
        <v>0</v>
      </c>
      <c r="I9" s="51" t="str">
        <f>IF(C9="Stroški nakupa/zakupa nepremičnin","65%",IF(C9="Stroški gradnje/obnove nepremičnin","65%",IF(C9="Stroški kmetijske mehanizacije","65%",IF(C9="Stroški opreme in drugih opredmetenih  sredstev","80%",IF(C9="Stroški neopredmetenih sredstev","80%",IF(C9="Izberi","0",IF(C9="Stroški storitev zunanjih izvajalcev","80%")))))))</f>
        <v>0</v>
      </c>
      <c r="J9" s="30">
        <f>ROUND((D9-H9),2)</f>
        <v>0</v>
      </c>
    </row>
    <row r="10" spans="1:10" x14ac:dyDescent="0.25">
      <c r="A10" s="21"/>
      <c r="B10" s="24" t="s">
        <v>15</v>
      </c>
      <c r="C10" s="25" t="s">
        <v>14</v>
      </c>
      <c r="D10" s="27"/>
      <c r="E10" s="27"/>
      <c r="F10" s="27"/>
      <c r="G10" s="50">
        <f t="shared" ref="G10:G29" si="0">D10-F10</f>
        <v>0</v>
      </c>
      <c r="H10" s="50">
        <f>F10*I10</f>
        <v>0</v>
      </c>
      <c r="I10" s="52" t="str">
        <f>IF(C10="Stroški nakupa/zakupa nepremičnin","65%",IF(C10="Stroški gradnje/obnove nepremičnin","65%",IF(C10="Stroški kmetijske mehanizacije","65%",IF(C10="Stroški opreme in drugih opredmetenih  sredstev","80%",IF(C10="Stroški neopredmetenih sredstev","80%",IF(C10="Izberi","0",IF(C10="Stroški storitev zunanjih izvajalcev","80%")))))))</f>
        <v>0</v>
      </c>
      <c r="J10" s="30">
        <f t="shared" ref="J10:J33" si="1">ROUND((D10-H10),2)</f>
        <v>0</v>
      </c>
    </row>
    <row r="11" spans="1:10" x14ac:dyDescent="0.25">
      <c r="A11" s="21"/>
      <c r="B11" s="24" t="s">
        <v>15</v>
      </c>
      <c r="C11" s="25" t="s">
        <v>14</v>
      </c>
      <c r="D11" s="27"/>
      <c r="E11" s="27"/>
      <c r="F11" s="27"/>
      <c r="G11" s="50">
        <f t="shared" si="0"/>
        <v>0</v>
      </c>
      <c r="H11" s="50">
        <f t="shared" ref="H11:H29" si="2">F11*I11</f>
        <v>0</v>
      </c>
      <c r="I11" s="52" t="str">
        <f t="shared" ref="I11:I29" si="3">IF(C11="Stroški nakupa/zakupa nepremičnin","65%",IF(C11="Stroški gradnje/obnove nepremičnin","65%",IF(C11="Stroški kmetijske mehanizacije","65%",IF(C11="Stroški opreme in drugih opredmetenih  sredstev","80%",IF(C11="Stroški neopredmetenih sredstev","80%",IF(C11="Izberi","0",IF(C11="Stroški storitev zunanjih izvajalcev","80%")))))))</f>
        <v>0</v>
      </c>
      <c r="J11" s="30">
        <f t="shared" si="1"/>
        <v>0</v>
      </c>
    </row>
    <row r="12" spans="1:10" x14ac:dyDescent="0.25">
      <c r="A12" s="21"/>
      <c r="B12" s="24" t="s">
        <v>15</v>
      </c>
      <c r="C12" s="25" t="s">
        <v>14</v>
      </c>
      <c r="D12" s="27"/>
      <c r="E12" s="27"/>
      <c r="F12" s="27"/>
      <c r="G12" s="50">
        <f t="shared" si="0"/>
        <v>0</v>
      </c>
      <c r="H12" s="50">
        <f t="shared" si="2"/>
        <v>0</v>
      </c>
      <c r="I12" s="52" t="str">
        <f t="shared" si="3"/>
        <v>0</v>
      </c>
      <c r="J12" s="30">
        <f t="shared" si="1"/>
        <v>0</v>
      </c>
    </row>
    <row r="13" spans="1:10" x14ac:dyDescent="0.25">
      <c r="A13" s="21"/>
      <c r="B13" s="24" t="s">
        <v>15</v>
      </c>
      <c r="C13" s="25" t="s">
        <v>14</v>
      </c>
      <c r="D13" s="27"/>
      <c r="E13" s="27"/>
      <c r="F13" s="27"/>
      <c r="G13" s="50">
        <f t="shared" si="0"/>
        <v>0</v>
      </c>
      <c r="H13" s="50">
        <f t="shared" si="2"/>
        <v>0</v>
      </c>
      <c r="I13" s="52" t="str">
        <f t="shared" si="3"/>
        <v>0</v>
      </c>
      <c r="J13" s="30">
        <f t="shared" si="1"/>
        <v>0</v>
      </c>
    </row>
    <row r="14" spans="1:10" x14ac:dyDescent="0.25">
      <c r="A14" s="21"/>
      <c r="B14" s="24" t="s">
        <v>15</v>
      </c>
      <c r="C14" s="25" t="s">
        <v>14</v>
      </c>
      <c r="D14" s="28"/>
      <c r="E14" s="28"/>
      <c r="F14" s="28"/>
      <c r="G14" s="50">
        <f t="shared" si="0"/>
        <v>0</v>
      </c>
      <c r="H14" s="50">
        <f t="shared" si="2"/>
        <v>0</v>
      </c>
      <c r="I14" s="52" t="str">
        <f t="shared" si="3"/>
        <v>0</v>
      </c>
      <c r="J14" s="30">
        <f t="shared" si="1"/>
        <v>0</v>
      </c>
    </row>
    <row r="15" spans="1:10" x14ac:dyDescent="0.25">
      <c r="A15" s="21"/>
      <c r="B15" s="24" t="s">
        <v>15</v>
      </c>
      <c r="C15" s="25" t="s">
        <v>14</v>
      </c>
      <c r="D15" s="28"/>
      <c r="E15" s="28"/>
      <c r="F15" s="28"/>
      <c r="G15" s="50">
        <f t="shared" si="0"/>
        <v>0</v>
      </c>
      <c r="H15" s="50">
        <f t="shared" si="2"/>
        <v>0</v>
      </c>
      <c r="I15" s="52" t="str">
        <f t="shared" si="3"/>
        <v>0</v>
      </c>
      <c r="J15" s="30">
        <f t="shared" si="1"/>
        <v>0</v>
      </c>
    </row>
    <row r="16" spans="1:10" x14ac:dyDescent="0.25">
      <c r="A16" s="21"/>
      <c r="B16" s="24" t="s">
        <v>15</v>
      </c>
      <c r="C16" s="25" t="s">
        <v>14</v>
      </c>
      <c r="D16" s="28"/>
      <c r="E16" s="28"/>
      <c r="F16" s="28"/>
      <c r="G16" s="50">
        <f t="shared" si="0"/>
        <v>0</v>
      </c>
      <c r="H16" s="50">
        <f t="shared" si="2"/>
        <v>0</v>
      </c>
      <c r="I16" s="52" t="str">
        <f t="shared" si="3"/>
        <v>0</v>
      </c>
      <c r="J16" s="30">
        <f t="shared" si="1"/>
        <v>0</v>
      </c>
    </row>
    <row r="17" spans="1:10" x14ac:dyDescent="0.25">
      <c r="A17" s="21"/>
      <c r="B17" s="24" t="s">
        <v>15</v>
      </c>
      <c r="C17" s="25" t="s">
        <v>14</v>
      </c>
      <c r="D17" s="28"/>
      <c r="E17" s="28"/>
      <c r="F17" s="28"/>
      <c r="G17" s="50">
        <f t="shared" si="0"/>
        <v>0</v>
      </c>
      <c r="H17" s="50">
        <f t="shared" si="2"/>
        <v>0</v>
      </c>
      <c r="I17" s="52" t="str">
        <f t="shared" si="3"/>
        <v>0</v>
      </c>
      <c r="J17" s="30">
        <f t="shared" si="1"/>
        <v>0</v>
      </c>
    </row>
    <row r="18" spans="1:10" x14ac:dyDescent="0.25">
      <c r="A18" s="21"/>
      <c r="B18" s="24" t="s">
        <v>15</v>
      </c>
      <c r="C18" s="25" t="s">
        <v>14</v>
      </c>
      <c r="D18" s="28"/>
      <c r="E18" s="28"/>
      <c r="F18" s="28"/>
      <c r="G18" s="50">
        <f t="shared" si="0"/>
        <v>0</v>
      </c>
      <c r="H18" s="50">
        <f t="shared" si="2"/>
        <v>0</v>
      </c>
      <c r="I18" s="52" t="str">
        <f t="shared" si="3"/>
        <v>0</v>
      </c>
      <c r="J18" s="30">
        <f t="shared" si="1"/>
        <v>0</v>
      </c>
    </row>
    <row r="19" spans="1:10" x14ac:dyDescent="0.25">
      <c r="A19" s="21"/>
      <c r="B19" s="24" t="s">
        <v>15</v>
      </c>
      <c r="C19" s="25" t="s">
        <v>14</v>
      </c>
      <c r="D19" s="28"/>
      <c r="E19" s="28"/>
      <c r="F19" s="28"/>
      <c r="G19" s="50">
        <f t="shared" si="0"/>
        <v>0</v>
      </c>
      <c r="H19" s="50">
        <f t="shared" si="2"/>
        <v>0</v>
      </c>
      <c r="I19" s="52" t="str">
        <f t="shared" si="3"/>
        <v>0</v>
      </c>
      <c r="J19" s="30">
        <f t="shared" si="1"/>
        <v>0</v>
      </c>
    </row>
    <row r="20" spans="1:10" x14ac:dyDescent="0.25">
      <c r="A20" s="21"/>
      <c r="B20" s="24" t="s">
        <v>15</v>
      </c>
      <c r="C20" s="25" t="s">
        <v>14</v>
      </c>
      <c r="D20" s="28"/>
      <c r="E20" s="28"/>
      <c r="F20" s="28"/>
      <c r="G20" s="50">
        <f t="shared" si="0"/>
        <v>0</v>
      </c>
      <c r="H20" s="50">
        <f t="shared" si="2"/>
        <v>0</v>
      </c>
      <c r="I20" s="52" t="str">
        <f t="shared" si="3"/>
        <v>0</v>
      </c>
      <c r="J20" s="30">
        <f t="shared" si="1"/>
        <v>0</v>
      </c>
    </row>
    <row r="21" spans="1:10" x14ac:dyDescent="0.25">
      <c r="A21" s="21"/>
      <c r="B21" s="24" t="s">
        <v>15</v>
      </c>
      <c r="C21" s="25" t="s">
        <v>14</v>
      </c>
      <c r="D21" s="28"/>
      <c r="E21" s="28"/>
      <c r="F21" s="28"/>
      <c r="G21" s="50">
        <f t="shared" si="0"/>
        <v>0</v>
      </c>
      <c r="H21" s="50">
        <f t="shared" si="2"/>
        <v>0</v>
      </c>
      <c r="I21" s="52" t="str">
        <f t="shared" si="3"/>
        <v>0</v>
      </c>
      <c r="J21" s="30">
        <f t="shared" si="1"/>
        <v>0</v>
      </c>
    </row>
    <row r="22" spans="1:10" x14ac:dyDescent="0.25">
      <c r="A22" s="21"/>
      <c r="B22" s="24" t="s">
        <v>15</v>
      </c>
      <c r="C22" s="25" t="s">
        <v>14</v>
      </c>
      <c r="D22" s="28"/>
      <c r="E22" s="28"/>
      <c r="F22" s="28"/>
      <c r="G22" s="50">
        <f t="shared" si="0"/>
        <v>0</v>
      </c>
      <c r="H22" s="50">
        <f t="shared" si="2"/>
        <v>0</v>
      </c>
      <c r="I22" s="52" t="str">
        <f t="shared" si="3"/>
        <v>0</v>
      </c>
      <c r="J22" s="30">
        <f t="shared" si="1"/>
        <v>0</v>
      </c>
    </row>
    <row r="23" spans="1:10" x14ac:dyDescent="0.25">
      <c r="A23" s="21"/>
      <c r="B23" s="24" t="s">
        <v>15</v>
      </c>
      <c r="C23" s="25" t="s">
        <v>14</v>
      </c>
      <c r="D23" s="28"/>
      <c r="E23" s="28"/>
      <c r="F23" s="28"/>
      <c r="G23" s="50">
        <f t="shared" si="0"/>
        <v>0</v>
      </c>
      <c r="H23" s="50">
        <f t="shared" si="2"/>
        <v>0</v>
      </c>
      <c r="I23" s="52" t="str">
        <f t="shared" si="3"/>
        <v>0</v>
      </c>
      <c r="J23" s="30">
        <f t="shared" si="1"/>
        <v>0</v>
      </c>
    </row>
    <row r="24" spans="1:10" x14ac:dyDescent="0.25">
      <c r="A24" s="21"/>
      <c r="B24" s="24" t="s">
        <v>15</v>
      </c>
      <c r="C24" s="25" t="s">
        <v>14</v>
      </c>
      <c r="D24" s="28"/>
      <c r="E24" s="28"/>
      <c r="F24" s="28"/>
      <c r="G24" s="50">
        <f t="shared" si="0"/>
        <v>0</v>
      </c>
      <c r="H24" s="50">
        <f t="shared" si="2"/>
        <v>0</v>
      </c>
      <c r="I24" s="52" t="str">
        <f t="shared" si="3"/>
        <v>0</v>
      </c>
      <c r="J24" s="30">
        <f t="shared" si="1"/>
        <v>0</v>
      </c>
    </row>
    <row r="25" spans="1:10" x14ac:dyDescent="0.25">
      <c r="A25" s="21"/>
      <c r="B25" s="24" t="s">
        <v>15</v>
      </c>
      <c r="C25" s="25" t="s">
        <v>14</v>
      </c>
      <c r="D25" s="28"/>
      <c r="E25" s="28"/>
      <c r="F25" s="28"/>
      <c r="G25" s="50">
        <f t="shared" si="0"/>
        <v>0</v>
      </c>
      <c r="H25" s="50">
        <f t="shared" si="2"/>
        <v>0</v>
      </c>
      <c r="I25" s="52" t="str">
        <f t="shared" si="3"/>
        <v>0</v>
      </c>
      <c r="J25" s="30">
        <f t="shared" si="1"/>
        <v>0</v>
      </c>
    </row>
    <row r="26" spans="1:10" x14ac:dyDescent="0.25">
      <c r="A26" s="21"/>
      <c r="B26" s="24" t="s">
        <v>15</v>
      </c>
      <c r="C26" s="25" t="s">
        <v>14</v>
      </c>
      <c r="D26" s="28"/>
      <c r="E26" s="28"/>
      <c r="F26" s="28"/>
      <c r="G26" s="50">
        <f t="shared" si="0"/>
        <v>0</v>
      </c>
      <c r="H26" s="50">
        <f t="shared" si="2"/>
        <v>0</v>
      </c>
      <c r="I26" s="52" t="str">
        <f t="shared" si="3"/>
        <v>0</v>
      </c>
      <c r="J26" s="30">
        <f t="shared" si="1"/>
        <v>0</v>
      </c>
    </row>
    <row r="27" spans="1:10" x14ac:dyDescent="0.25">
      <c r="A27" s="21"/>
      <c r="B27" s="24" t="s">
        <v>15</v>
      </c>
      <c r="C27" s="25" t="s">
        <v>14</v>
      </c>
      <c r="D27" s="28"/>
      <c r="E27" s="28"/>
      <c r="F27" s="28"/>
      <c r="G27" s="50">
        <f t="shared" si="0"/>
        <v>0</v>
      </c>
      <c r="H27" s="50">
        <f t="shared" si="2"/>
        <v>0</v>
      </c>
      <c r="I27" s="52" t="str">
        <f t="shared" si="3"/>
        <v>0</v>
      </c>
      <c r="J27" s="30">
        <f t="shared" si="1"/>
        <v>0</v>
      </c>
    </row>
    <row r="28" spans="1:10" x14ac:dyDescent="0.25">
      <c r="A28" s="21"/>
      <c r="B28" s="24" t="s">
        <v>15</v>
      </c>
      <c r="C28" s="111" t="s">
        <v>14</v>
      </c>
      <c r="D28" s="28"/>
      <c r="E28" s="28"/>
      <c r="F28" s="28"/>
      <c r="G28" s="50">
        <f t="shared" si="0"/>
        <v>0</v>
      </c>
      <c r="H28" s="50">
        <f t="shared" si="2"/>
        <v>0</v>
      </c>
      <c r="I28" s="52" t="str">
        <f t="shared" si="3"/>
        <v>0</v>
      </c>
      <c r="J28" s="30">
        <f t="shared" si="1"/>
        <v>0</v>
      </c>
    </row>
    <row r="29" spans="1:10" ht="15.75" thickBot="1" x14ac:dyDescent="0.3">
      <c r="A29" s="21"/>
      <c r="B29" s="55" t="s">
        <v>15</v>
      </c>
      <c r="C29" s="56" t="s">
        <v>14</v>
      </c>
      <c r="D29" s="108"/>
      <c r="E29" s="108"/>
      <c r="F29" s="108"/>
      <c r="G29" s="58">
        <f t="shared" si="0"/>
        <v>0</v>
      </c>
      <c r="H29" s="58">
        <f t="shared" si="2"/>
        <v>0</v>
      </c>
      <c r="I29" s="109" t="str">
        <f t="shared" si="3"/>
        <v>0</v>
      </c>
      <c r="J29" s="110">
        <f t="shared" si="1"/>
        <v>0</v>
      </c>
    </row>
    <row r="30" spans="1:10" ht="15.75" thickTop="1" x14ac:dyDescent="0.25">
      <c r="A30" s="15"/>
      <c r="B30" s="61" t="s">
        <v>16</v>
      </c>
      <c r="C30" s="62" t="s">
        <v>21</v>
      </c>
      <c r="D30" s="63">
        <f>(F30)</f>
        <v>0</v>
      </c>
      <c r="E30" s="63">
        <f>(F30)</f>
        <v>0</v>
      </c>
      <c r="F30" s="64">
        <f>SUMIFS($F$8:$F$29,$I$8:$I$29,"65%")*0.2</f>
        <v>0</v>
      </c>
      <c r="G30" s="65">
        <v>0</v>
      </c>
      <c r="H30" s="64">
        <f>F30*0.65</f>
        <v>0</v>
      </c>
      <c r="I30" s="66"/>
      <c r="J30" s="68">
        <f t="shared" si="1"/>
        <v>0</v>
      </c>
    </row>
    <row r="31" spans="1:10" x14ac:dyDescent="0.25">
      <c r="A31" s="15"/>
      <c r="B31" s="39" t="s">
        <v>16</v>
      </c>
      <c r="C31" s="40" t="s">
        <v>22</v>
      </c>
      <c r="D31" s="35">
        <f>(F31)</f>
        <v>0</v>
      </c>
      <c r="E31" s="35">
        <f>(F31)</f>
        <v>0</v>
      </c>
      <c r="F31" s="36">
        <f>SUMIFS($F$8:$F$29,$I$8:$I$29,"80%")*0.2</f>
        <v>0</v>
      </c>
      <c r="G31" s="53">
        <v>0</v>
      </c>
      <c r="H31" s="36">
        <f t="shared" ref="H31" si="4">F31*0.8</f>
        <v>0</v>
      </c>
      <c r="I31" s="17"/>
      <c r="J31" s="31">
        <f t="shared" si="1"/>
        <v>0</v>
      </c>
    </row>
    <row r="32" spans="1:10" ht="15.75" thickBot="1" x14ac:dyDescent="0.3">
      <c r="A32" s="15"/>
      <c r="B32" s="41" t="s">
        <v>16</v>
      </c>
      <c r="C32" s="42" t="s">
        <v>20</v>
      </c>
      <c r="D32" s="37">
        <f>(F32)</f>
        <v>0</v>
      </c>
      <c r="E32" s="37">
        <f>(F32)</f>
        <v>0</v>
      </c>
      <c r="F32" s="38">
        <f>SUM(F30+F31)</f>
        <v>0</v>
      </c>
      <c r="G32" s="54">
        <v>0</v>
      </c>
      <c r="H32" s="38">
        <f>SUM(H31+H30)</f>
        <v>0</v>
      </c>
      <c r="I32" s="17"/>
      <c r="J32" s="32">
        <f t="shared" si="1"/>
        <v>0</v>
      </c>
    </row>
    <row r="33" spans="1:10" ht="15.75" thickBot="1" x14ac:dyDescent="0.3">
      <c r="A33" s="15"/>
      <c r="B33" s="17"/>
      <c r="C33" s="33" t="s">
        <v>6</v>
      </c>
      <c r="D33" s="34">
        <f>SUM(D9:D29,D32)</f>
        <v>0</v>
      </c>
      <c r="E33" s="34">
        <f>SUM(E9:E29,E32)</f>
        <v>0</v>
      </c>
      <c r="F33" s="34">
        <f>SUM(F9:F29,F32)</f>
        <v>0</v>
      </c>
      <c r="G33" s="34">
        <f>SUM(G9:G29,G32)</f>
        <v>0</v>
      </c>
      <c r="H33" s="34">
        <f>SUM(H9:H29,H32)</f>
        <v>0</v>
      </c>
      <c r="I33" s="17"/>
      <c r="J33" s="45">
        <f t="shared" si="1"/>
        <v>0</v>
      </c>
    </row>
    <row r="36" spans="1:10" ht="60" x14ac:dyDescent="0.25">
      <c r="A36" s="19" t="s">
        <v>37</v>
      </c>
      <c r="B36" s="22" t="s">
        <v>0</v>
      </c>
      <c r="C36" s="23" t="s">
        <v>1</v>
      </c>
      <c r="D36" s="26" t="s">
        <v>2</v>
      </c>
      <c r="E36" s="26" t="s">
        <v>3</v>
      </c>
      <c r="F36" s="26" t="s">
        <v>4</v>
      </c>
      <c r="G36" s="22" t="s">
        <v>5</v>
      </c>
      <c r="H36" s="22" t="s">
        <v>18</v>
      </c>
      <c r="I36" s="29" t="s">
        <v>19</v>
      </c>
      <c r="J36" s="43" t="s">
        <v>26</v>
      </c>
    </row>
    <row r="37" spans="1:10" x14ac:dyDescent="0.25">
      <c r="A37" s="20"/>
      <c r="B37" s="24" t="s">
        <v>15</v>
      </c>
      <c r="C37" s="25" t="s">
        <v>14</v>
      </c>
      <c r="D37" s="27"/>
      <c r="E37" s="27"/>
      <c r="F37" s="27"/>
      <c r="G37" s="50">
        <f>D37-F37</f>
        <v>0</v>
      </c>
      <c r="H37" s="50">
        <f>F37*I37</f>
        <v>0</v>
      </c>
      <c r="I37" s="51" t="str">
        <f>IF(C37="Stroški nakupa/zakupa nepremičnin","65%",IF(C37="Stroški gradnje/obnove nepremičnin","65%",IF(C37="Stroški kmetijske mehanizacije","65%",IF(C37="Stroški opreme in drugih opredmetenih  sredstev","80%",IF(C37="Stroški neopredmetenih sredstev","80%",IF(C37="Izberi","0",IF(C37="Stroški storitev zunanjih izvajalcev","80%")))))))</f>
        <v>0</v>
      </c>
      <c r="J37" s="30">
        <f>ROUND((D37-H37),2)</f>
        <v>0</v>
      </c>
    </row>
    <row r="38" spans="1:10" x14ac:dyDescent="0.25">
      <c r="A38" s="21"/>
      <c r="B38" s="24" t="s">
        <v>15</v>
      </c>
      <c r="C38" s="25" t="s">
        <v>14</v>
      </c>
      <c r="D38" s="27"/>
      <c r="E38" s="27"/>
      <c r="F38" s="27"/>
      <c r="G38" s="50">
        <f t="shared" ref="G38:G56" si="5">D38-F38</f>
        <v>0</v>
      </c>
      <c r="H38" s="50">
        <f>F38*I38</f>
        <v>0</v>
      </c>
      <c r="I38" s="52" t="str">
        <f>IF(C38="Stroški nakupa/zakupa nepremičnin","65%",IF(C38="Stroški gradnje/obnove nepremičnin","65%",IF(C38="Stroški kmetijske mehanizacije","65%",IF(C38="Stroški opreme in drugih opredmetenih  sredstev","80%",IF(C38="Stroški neopredmetenih sredstev","80%",IF(C38="Izberi","0",IF(C38="Stroški storitev zunanjih izvajalcev","80%")))))))</f>
        <v>0</v>
      </c>
      <c r="J38" s="30">
        <f t="shared" ref="J38:J60" si="6">ROUND((D38-H38),2)</f>
        <v>0</v>
      </c>
    </row>
    <row r="39" spans="1:10" x14ac:dyDescent="0.25">
      <c r="A39" s="21"/>
      <c r="B39" s="24" t="s">
        <v>15</v>
      </c>
      <c r="C39" s="25" t="s">
        <v>14</v>
      </c>
      <c r="D39" s="27"/>
      <c r="E39" s="27"/>
      <c r="F39" s="27"/>
      <c r="G39" s="50">
        <f t="shared" si="5"/>
        <v>0</v>
      </c>
      <c r="H39" s="50">
        <f t="shared" ref="H39:H56" si="7">F39*I39</f>
        <v>0</v>
      </c>
      <c r="I39" s="52" t="str">
        <f t="shared" ref="I39:I56" si="8">IF(C39="Stroški nakupa/zakupa nepremičnin","65%",IF(C39="Stroški gradnje/obnove nepremičnin","65%",IF(C39="Stroški kmetijske mehanizacije","65%",IF(C39="Stroški opreme in drugih opredmetenih  sredstev","80%",IF(C39="Stroški neopredmetenih sredstev","80%",IF(C39="Izberi","0",IF(C39="Stroški storitev zunanjih izvajalcev","80%")))))))</f>
        <v>0</v>
      </c>
      <c r="J39" s="30">
        <f t="shared" si="6"/>
        <v>0</v>
      </c>
    </row>
    <row r="40" spans="1:10" x14ac:dyDescent="0.25">
      <c r="A40" s="21"/>
      <c r="B40" s="24" t="s">
        <v>15</v>
      </c>
      <c r="C40" s="25" t="s">
        <v>14</v>
      </c>
      <c r="D40" s="27"/>
      <c r="E40" s="27"/>
      <c r="F40" s="27"/>
      <c r="G40" s="50">
        <f t="shared" si="5"/>
        <v>0</v>
      </c>
      <c r="H40" s="50">
        <f t="shared" si="7"/>
        <v>0</v>
      </c>
      <c r="I40" s="52" t="str">
        <f t="shared" si="8"/>
        <v>0</v>
      </c>
      <c r="J40" s="30">
        <f t="shared" si="6"/>
        <v>0</v>
      </c>
    </row>
    <row r="41" spans="1:10" x14ac:dyDescent="0.25">
      <c r="A41" s="21"/>
      <c r="B41" s="24" t="s">
        <v>15</v>
      </c>
      <c r="C41" s="25" t="s">
        <v>14</v>
      </c>
      <c r="D41" s="27"/>
      <c r="E41" s="27"/>
      <c r="F41" s="27"/>
      <c r="G41" s="50">
        <f t="shared" si="5"/>
        <v>0</v>
      </c>
      <c r="H41" s="50">
        <f t="shared" si="7"/>
        <v>0</v>
      </c>
      <c r="I41" s="52" t="str">
        <f t="shared" si="8"/>
        <v>0</v>
      </c>
      <c r="J41" s="30">
        <f t="shared" si="6"/>
        <v>0</v>
      </c>
    </row>
    <row r="42" spans="1:10" x14ac:dyDescent="0.25">
      <c r="A42" s="21"/>
      <c r="B42" s="24" t="s">
        <v>15</v>
      </c>
      <c r="C42" s="25" t="s">
        <v>14</v>
      </c>
      <c r="D42" s="28"/>
      <c r="E42" s="28"/>
      <c r="F42" s="28"/>
      <c r="G42" s="50">
        <f t="shared" si="5"/>
        <v>0</v>
      </c>
      <c r="H42" s="50">
        <f t="shared" si="7"/>
        <v>0</v>
      </c>
      <c r="I42" s="52" t="str">
        <f t="shared" si="8"/>
        <v>0</v>
      </c>
      <c r="J42" s="30">
        <f t="shared" si="6"/>
        <v>0</v>
      </c>
    </row>
    <row r="43" spans="1:10" x14ac:dyDescent="0.25">
      <c r="A43" s="21"/>
      <c r="B43" s="24" t="s">
        <v>15</v>
      </c>
      <c r="C43" s="25" t="s">
        <v>14</v>
      </c>
      <c r="D43" s="28"/>
      <c r="E43" s="28"/>
      <c r="F43" s="28"/>
      <c r="G43" s="50">
        <f t="shared" si="5"/>
        <v>0</v>
      </c>
      <c r="H43" s="50">
        <f t="shared" si="7"/>
        <v>0</v>
      </c>
      <c r="I43" s="52" t="str">
        <f t="shared" si="8"/>
        <v>0</v>
      </c>
      <c r="J43" s="30">
        <f t="shared" si="6"/>
        <v>0</v>
      </c>
    </row>
    <row r="44" spans="1:10" x14ac:dyDescent="0.25">
      <c r="A44" s="21"/>
      <c r="B44" s="24" t="s">
        <v>15</v>
      </c>
      <c r="C44" s="25" t="s">
        <v>14</v>
      </c>
      <c r="D44" s="28"/>
      <c r="E44" s="28"/>
      <c r="F44" s="28"/>
      <c r="G44" s="50">
        <f t="shared" si="5"/>
        <v>0</v>
      </c>
      <c r="H44" s="50">
        <f t="shared" si="7"/>
        <v>0</v>
      </c>
      <c r="I44" s="52" t="str">
        <f t="shared" si="8"/>
        <v>0</v>
      </c>
      <c r="J44" s="30">
        <f t="shared" si="6"/>
        <v>0</v>
      </c>
    </row>
    <row r="45" spans="1:10" x14ac:dyDescent="0.25">
      <c r="A45" s="21"/>
      <c r="B45" s="24" t="s">
        <v>15</v>
      </c>
      <c r="C45" s="25" t="s">
        <v>14</v>
      </c>
      <c r="D45" s="28"/>
      <c r="E45" s="28"/>
      <c r="F45" s="28"/>
      <c r="G45" s="50">
        <f t="shared" si="5"/>
        <v>0</v>
      </c>
      <c r="H45" s="50">
        <f t="shared" si="7"/>
        <v>0</v>
      </c>
      <c r="I45" s="52" t="str">
        <f t="shared" si="8"/>
        <v>0</v>
      </c>
      <c r="J45" s="30">
        <f t="shared" si="6"/>
        <v>0</v>
      </c>
    </row>
    <row r="46" spans="1:10" x14ac:dyDescent="0.25">
      <c r="A46" s="21"/>
      <c r="B46" s="24" t="s">
        <v>15</v>
      </c>
      <c r="C46" s="25" t="s">
        <v>14</v>
      </c>
      <c r="D46" s="28"/>
      <c r="E46" s="28"/>
      <c r="F46" s="28"/>
      <c r="G46" s="50">
        <f t="shared" si="5"/>
        <v>0</v>
      </c>
      <c r="H46" s="50">
        <f t="shared" si="7"/>
        <v>0</v>
      </c>
      <c r="I46" s="52" t="str">
        <f t="shared" si="8"/>
        <v>0</v>
      </c>
      <c r="J46" s="30">
        <f t="shared" si="6"/>
        <v>0</v>
      </c>
    </row>
    <row r="47" spans="1:10" x14ac:dyDescent="0.25">
      <c r="A47" s="21"/>
      <c r="B47" s="24" t="s">
        <v>15</v>
      </c>
      <c r="C47" s="25" t="s">
        <v>14</v>
      </c>
      <c r="D47" s="28"/>
      <c r="E47" s="28"/>
      <c r="F47" s="28"/>
      <c r="G47" s="50">
        <f t="shared" si="5"/>
        <v>0</v>
      </c>
      <c r="H47" s="50">
        <f t="shared" si="7"/>
        <v>0</v>
      </c>
      <c r="I47" s="52" t="str">
        <f t="shared" si="8"/>
        <v>0</v>
      </c>
      <c r="J47" s="30">
        <f t="shared" si="6"/>
        <v>0</v>
      </c>
    </row>
    <row r="48" spans="1:10" x14ac:dyDescent="0.25">
      <c r="A48" s="21"/>
      <c r="B48" s="24" t="s">
        <v>15</v>
      </c>
      <c r="C48" s="25" t="s">
        <v>14</v>
      </c>
      <c r="D48" s="28"/>
      <c r="E48" s="28"/>
      <c r="F48" s="28"/>
      <c r="G48" s="50">
        <f t="shared" si="5"/>
        <v>0</v>
      </c>
      <c r="H48" s="50">
        <f t="shared" si="7"/>
        <v>0</v>
      </c>
      <c r="I48" s="52" t="str">
        <f t="shared" si="8"/>
        <v>0</v>
      </c>
      <c r="J48" s="30">
        <f t="shared" si="6"/>
        <v>0</v>
      </c>
    </row>
    <row r="49" spans="1:10" x14ac:dyDescent="0.25">
      <c r="A49" s="21"/>
      <c r="B49" s="24" t="s">
        <v>15</v>
      </c>
      <c r="C49" s="25" t="s">
        <v>14</v>
      </c>
      <c r="D49" s="28"/>
      <c r="E49" s="28"/>
      <c r="F49" s="28"/>
      <c r="G49" s="50">
        <f t="shared" si="5"/>
        <v>0</v>
      </c>
      <c r="H49" s="50">
        <f t="shared" si="7"/>
        <v>0</v>
      </c>
      <c r="I49" s="52" t="str">
        <f t="shared" si="8"/>
        <v>0</v>
      </c>
      <c r="J49" s="30">
        <f t="shared" si="6"/>
        <v>0</v>
      </c>
    </row>
    <row r="50" spans="1:10" x14ac:dyDescent="0.25">
      <c r="A50" s="21"/>
      <c r="B50" s="24" t="s">
        <v>15</v>
      </c>
      <c r="C50" s="25" t="s">
        <v>14</v>
      </c>
      <c r="D50" s="28"/>
      <c r="E50" s="28"/>
      <c r="F50" s="28"/>
      <c r="G50" s="50">
        <f t="shared" si="5"/>
        <v>0</v>
      </c>
      <c r="H50" s="50">
        <f t="shared" si="7"/>
        <v>0</v>
      </c>
      <c r="I50" s="52" t="str">
        <f t="shared" si="8"/>
        <v>0</v>
      </c>
      <c r="J50" s="30">
        <f t="shared" si="6"/>
        <v>0</v>
      </c>
    </row>
    <row r="51" spans="1:10" x14ac:dyDescent="0.25">
      <c r="A51" s="21"/>
      <c r="B51" s="24" t="s">
        <v>15</v>
      </c>
      <c r="C51" s="25" t="s">
        <v>14</v>
      </c>
      <c r="D51" s="28"/>
      <c r="E51" s="28"/>
      <c r="F51" s="28"/>
      <c r="G51" s="50">
        <f t="shared" si="5"/>
        <v>0</v>
      </c>
      <c r="H51" s="50">
        <f t="shared" si="7"/>
        <v>0</v>
      </c>
      <c r="I51" s="52" t="str">
        <f t="shared" si="8"/>
        <v>0</v>
      </c>
      <c r="J51" s="30">
        <f t="shared" si="6"/>
        <v>0</v>
      </c>
    </row>
    <row r="52" spans="1:10" x14ac:dyDescent="0.25">
      <c r="A52" s="21"/>
      <c r="B52" s="24" t="s">
        <v>15</v>
      </c>
      <c r="C52" s="25" t="s">
        <v>14</v>
      </c>
      <c r="D52" s="28"/>
      <c r="E52" s="28"/>
      <c r="F52" s="28"/>
      <c r="G52" s="50">
        <f t="shared" si="5"/>
        <v>0</v>
      </c>
      <c r="H52" s="50">
        <f t="shared" si="7"/>
        <v>0</v>
      </c>
      <c r="I52" s="52" t="str">
        <f t="shared" si="8"/>
        <v>0</v>
      </c>
      <c r="J52" s="30">
        <f t="shared" si="6"/>
        <v>0</v>
      </c>
    </row>
    <row r="53" spans="1:10" x14ac:dyDescent="0.25">
      <c r="A53" s="21"/>
      <c r="B53" s="24" t="s">
        <v>15</v>
      </c>
      <c r="C53" s="25" t="s">
        <v>14</v>
      </c>
      <c r="D53" s="28"/>
      <c r="E53" s="28"/>
      <c r="F53" s="28"/>
      <c r="G53" s="50">
        <f t="shared" si="5"/>
        <v>0</v>
      </c>
      <c r="H53" s="50">
        <f t="shared" si="7"/>
        <v>0</v>
      </c>
      <c r="I53" s="52" t="str">
        <f t="shared" si="8"/>
        <v>0</v>
      </c>
      <c r="J53" s="30">
        <f t="shared" si="6"/>
        <v>0</v>
      </c>
    </row>
    <row r="54" spans="1:10" x14ac:dyDescent="0.25">
      <c r="A54" s="21"/>
      <c r="B54" s="24" t="s">
        <v>15</v>
      </c>
      <c r="C54" s="25" t="s">
        <v>14</v>
      </c>
      <c r="D54" s="28"/>
      <c r="E54" s="28"/>
      <c r="F54" s="28"/>
      <c r="G54" s="50">
        <f t="shared" si="5"/>
        <v>0</v>
      </c>
      <c r="H54" s="50">
        <f t="shared" si="7"/>
        <v>0</v>
      </c>
      <c r="I54" s="52" t="str">
        <f t="shared" si="8"/>
        <v>0</v>
      </c>
      <c r="J54" s="30">
        <f t="shared" si="6"/>
        <v>0</v>
      </c>
    </row>
    <row r="55" spans="1:10" x14ac:dyDescent="0.25">
      <c r="A55" s="21"/>
      <c r="B55" s="24" t="s">
        <v>15</v>
      </c>
      <c r="C55" s="25" t="s">
        <v>14</v>
      </c>
      <c r="D55" s="28"/>
      <c r="E55" s="28"/>
      <c r="F55" s="28"/>
      <c r="G55" s="50">
        <f t="shared" si="5"/>
        <v>0</v>
      </c>
      <c r="H55" s="50">
        <f t="shared" si="7"/>
        <v>0</v>
      </c>
      <c r="I55" s="52" t="str">
        <f t="shared" si="8"/>
        <v>0</v>
      </c>
      <c r="J55" s="30">
        <f t="shared" si="6"/>
        <v>0</v>
      </c>
    </row>
    <row r="56" spans="1:10" ht="15.75" thickBot="1" x14ac:dyDescent="0.3">
      <c r="A56" s="21"/>
      <c r="B56" s="55" t="s">
        <v>15</v>
      </c>
      <c r="C56" s="56" t="s">
        <v>14</v>
      </c>
      <c r="D56" s="57"/>
      <c r="E56" s="57"/>
      <c r="F56" s="57"/>
      <c r="G56" s="58">
        <f t="shared" si="5"/>
        <v>0</v>
      </c>
      <c r="H56" s="58">
        <f t="shared" si="7"/>
        <v>0</v>
      </c>
      <c r="I56" s="59" t="str">
        <f t="shared" si="8"/>
        <v>0</v>
      </c>
      <c r="J56" s="60">
        <f t="shared" si="6"/>
        <v>0</v>
      </c>
    </row>
    <row r="57" spans="1:10" ht="15.75" thickTop="1" x14ac:dyDescent="0.25">
      <c r="A57" s="15"/>
      <c r="B57" s="61" t="s">
        <v>16</v>
      </c>
      <c r="C57" s="62" t="s">
        <v>21</v>
      </c>
      <c r="D57" s="63">
        <f>(F57)</f>
        <v>0</v>
      </c>
      <c r="E57" s="63">
        <f>(F57)</f>
        <v>0</v>
      </c>
      <c r="F57" s="64">
        <f>SUMIFS($F$37:$F$56,$I$37:$I$56,"65%")*0.2</f>
        <v>0</v>
      </c>
      <c r="G57" s="65">
        <v>0</v>
      </c>
      <c r="H57" s="64">
        <f>F57*0.65</f>
        <v>0</v>
      </c>
      <c r="I57" s="66"/>
      <c r="J57" s="67">
        <f t="shared" si="6"/>
        <v>0</v>
      </c>
    </row>
    <row r="58" spans="1:10" x14ac:dyDescent="0.25">
      <c r="A58" s="15"/>
      <c r="B58" s="39" t="s">
        <v>16</v>
      </c>
      <c r="C58" s="40" t="s">
        <v>22</v>
      </c>
      <c r="D58" s="35">
        <f>(F58)</f>
        <v>0</v>
      </c>
      <c r="E58" s="35">
        <f>(F58)</f>
        <v>0</v>
      </c>
      <c r="F58" s="36">
        <f>SUMIFS($F$37:$F$56,$I$37:$I$56,"80%")*0.2</f>
        <v>0</v>
      </c>
      <c r="G58" s="53">
        <v>0</v>
      </c>
      <c r="H58" s="36">
        <f t="shared" ref="H58" si="9">F58*0.8</f>
        <v>0</v>
      </c>
      <c r="I58" s="17"/>
      <c r="J58" s="16">
        <f t="shared" si="6"/>
        <v>0</v>
      </c>
    </row>
    <row r="59" spans="1:10" ht="15.75" thickBot="1" x14ac:dyDescent="0.3">
      <c r="A59" s="15"/>
      <c r="B59" s="41" t="s">
        <v>16</v>
      </c>
      <c r="C59" s="42" t="s">
        <v>20</v>
      </c>
      <c r="D59" s="37">
        <f>(F59)</f>
        <v>0</v>
      </c>
      <c r="E59" s="37">
        <f>(F59)</f>
        <v>0</v>
      </c>
      <c r="F59" s="38">
        <f>SUM(F57+F58)</f>
        <v>0</v>
      </c>
      <c r="G59" s="54">
        <v>0</v>
      </c>
      <c r="H59" s="38">
        <f>SUM(H58+H57)</f>
        <v>0</v>
      </c>
      <c r="I59" s="17"/>
      <c r="J59" s="18">
        <f t="shared" si="6"/>
        <v>0</v>
      </c>
    </row>
    <row r="60" spans="1:10" ht="15.75" thickBot="1" x14ac:dyDescent="0.3">
      <c r="A60" s="15"/>
      <c r="B60" s="17"/>
      <c r="C60" s="33" t="s">
        <v>6</v>
      </c>
      <c r="D60" s="34">
        <f>SUM(D37:D56,D59)</f>
        <v>0</v>
      </c>
      <c r="E60" s="34">
        <f>SUM(E37:E56,E59)</f>
        <v>0</v>
      </c>
      <c r="F60" s="34">
        <f>SUM(F37:F56,F59)</f>
        <v>0</v>
      </c>
      <c r="G60" s="34">
        <f>SUM(G37:G56,G59)</f>
        <v>0</v>
      </c>
      <c r="H60" s="44">
        <f>SUM(H37:H56,H59)</f>
        <v>0</v>
      </c>
      <c r="I60" s="17"/>
      <c r="J60" s="45">
        <f t="shared" si="6"/>
        <v>0</v>
      </c>
    </row>
    <row r="62" spans="1:10" x14ac:dyDescent="0.25">
      <c r="A62" s="1"/>
      <c r="B62" s="1"/>
      <c r="C62" s="1"/>
      <c r="D62" s="1"/>
      <c r="E62" s="1"/>
      <c r="F62" s="1"/>
      <c r="G62" s="1"/>
      <c r="H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</row>
    <row r="65" spans="1:10" ht="24.75" customHeight="1" x14ac:dyDescent="0.25">
      <c r="A65" s="1"/>
      <c r="B65" s="118" t="s">
        <v>40</v>
      </c>
      <c r="C65" s="118"/>
      <c r="D65" s="17"/>
      <c r="E65" s="17"/>
      <c r="F65" s="17"/>
      <c r="G65" s="17"/>
      <c r="H65" s="17"/>
      <c r="I65" s="15"/>
      <c r="J65" s="15"/>
    </row>
    <row r="66" spans="1:10" ht="90" x14ac:dyDescent="0.25">
      <c r="A66" s="1"/>
      <c r="B66" s="26" t="s">
        <v>2</v>
      </c>
      <c r="C66" s="26" t="s">
        <v>3</v>
      </c>
      <c r="D66" s="26" t="s">
        <v>4</v>
      </c>
      <c r="E66" s="26" t="s">
        <v>24</v>
      </c>
      <c r="F66" s="26" t="s">
        <v>25</v>
      </c>
      <c r="G66" s="26" t="s">
        <v>5</v>
      </c>
      <c r="H66" s="26" t="s">
        <v>18</v>
      </c>
      <c r="I66" s="46"/>
      <c r="J66" s="47" t="s">
        <v>26</v>
      </c>
    </row>
    <row r="67" spans="1:10" ht="22.5" customHeight="1" x14ac:dyDescent="0.25">
      <c r="A67" s="1"/>
      <c r="B67" s="49">
        <f>D60+D33</f>
        <v>0</v>
      </c>
      <c r="C67" s="49">
        <f>E60+E33</f>
        <v>0</v>
      </c>
      <c r="D67" s="49">
        <f>F60+F33</f>
        <v>0</v>
      </c>
      <c r="E67" s="49">
        <f>SUM(F37:F56,F9:F29)</f>
        <v>0</v>
      </c>
      <c r="F67" s="49">
        <f>SUM(F59+F32)</f>
        <v>0</v>
      </c>
      <c r="G67" s="48">
        <f>G60+G33</f>
        <v>0</v>
      </c>
      <c r="H67" s="48">
        <f>H60+H33</f>
        <v>0</v>
      </c>
      <c r="I67" s="48"/>
      <c r="J67" s="48">
        <f t="shared" ref="J67" si="10">J60+J33</f>
        <v>0</v>
      </c>
    </row>
    <row r="68" spans="1:10" x14ac:dyDescent="0.25">
      <c r="A68" s="1"/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</row>
  </sheetData>
  <mergeCells count="2">
    <mergeCell ref="B65:C65"/>
    <mergeCell ref="B6:J6"/>
  </mergeCells>
  <dataValidations disablePrompts="1" count="1">
    <dataValidation type="list" allowBlank="1" showInputMessage="1" showErrorMessage="1" sqref="C33 C60" xr:uid="{0866F6DF-A92D-47CC-9787-2EDD11E156AA}">
      <formula1>"SKUPAJ"</formula1>
    </dataValidation>
  </dataValidations>
  <pageMargins left="0.7" right="0.7" top="0.75" bottom="0.75" header="0.3" footer="0.3"/>
  <pageSetup paperSize="8" scale="6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prompt="IZBERI" xr:uid="{C47CF1B7-2D6D-44DB-88E6-DEC5A025639D}">
          <x14:formula1>
            <xm:f>Podatki!$A$2:$A$8</xm:f>
          </x14:formula1>
          <xm:sqref>C9:C29 C37:C56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DFB3-2514-408E-880C-DABB3A519802}">
  <sheetPr>
    <tabColor rgb="FFFFFF00"/>
    <pageSetUpPr fitToPage="1"/>
  </sheetPr>
  <dimension ref="A1:J71"/>
  <sheetViews>
    <sheetView view="pageBreakPreview" zoomScale="60" zoomScaleNormal="100" workbookViewId="0">
      <selection activeCell="D32" sqref="D32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2.4257812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18.75" thickBot="1" x14ac:dyDescent="0.3">
      <c r="A6" s="72" t="s">
        <v>30</v>
      </c>
      <c r="B6" s="119"/>
      <c r="C6" s="120"/>
      <c r="D6" s="120"/>
      <c r="E6" s="120"/>
      <c r="F6" s="120"/>
      <c r="G6" s="120"/>
      <c r="H6" s="120"/>
      <c r="I6" s="120"/>
      <c r="J6" s="121"/>
    </row>
    <row r="7" spans="1:10" ht="18" x14ac:dyDescent="0.25">
      <c r="A7" s="69"/>
      <c r="B7" s="70"/>
      <c r="C7" s="71"/>
      <c r="D7" s="71"/>
      <c r="E7" s="71"/>
      <c r="F7" s="71"/>
      <c r="G7" s="71"/>
      <c r="H7" s="71"/>
      <c r="I7" s="71"/>
      <c r="J7" s="15"/>
    </row>
    <row r="8" spans="1:10" ht="60" x14ac:dyDescent="0.25">
      <c r="A8" s="19" t="s">
        <v>38</v>
      </c>
      <c r="B8" s="22" t="s">
        <v>0</v>
      </c>
      <c r="C8" s="23" t="s">
        <v>1</v>
      </c>
      <c r="D8" s="26" t="s">
        <v>2</v>
      </c>
      <c r="E8" s="26" t="s">
        <v>3</v>
      </c>
      <c r="F8" s="26" t="s">
        <v>4</v>
      </c>
      <c r="G8" s="22" t="s">
        <v>5</v>
      </c>
      <c r="H8" s="22" t="s">
        <v>18</v>
      </c>
      <c r="I8" s="22" t="s">
        <v>19</v>
      </c>
      <c r="J8" s="43" t="s">
        <v>26</v>
      </c>
    </row>
    <row r="9" spans="1:10" x14ac:dyDescent="0.25">
      <c r="A9" s="20"/>
      <c r="B9" s="24" t="s">
        <v>15</v>
      </c>
      <c r="C9" s="25" t="s">
        <v>14</v>
      </c>
      <c r="D9" s="27"/>
      <c r="E9" s="27"/>
      <c r="F9" s="27"/>
      <c r="G9" s="50">
        <f>D9-F9</f>
        <v>0</v>
      </c>
      <c r="H9" s="50">
        <f>F9*I9</f>
        <v>0</v>
      </c>
      <c r="I9" s="51" t="str">
        <f>IF(C9="Stroški nakupa/zakupa nepremičnin","65%",IF(C9="Stroški gradnje/obnove nepremičnin","65%",IF(C9="Stroški kmetijske mehanizacije","65%",IF(C9="Stroški opreme in drugih opredmetenih  sredstev","80%",IF(C9="Stroški neopredmetenih sredstev","80%",IF(C9="Izberi","0",IF(C9="Stroški storitev zunanjih izvajalcev","80%")))))))</f>
        <v>0</v>
      </c>
      <c r="J9" s="30">
        <f>ROUND((D9-H9),2)</f>
        <v>0</v>
      </c>
    </row>
    <row r="10" spans="1:10" x14ac:dyDescent="0.25">
      <c r="A10" s="21"/>
      <c r="B10" s="24" t="s">
        <v>15</v>
      </c>
      <c r="C10" s="25" t="s">
        <v>14</v>
      </c>
      <c r="D10" s="27"/>
      <c r="E10" s="27"/>
      <c r="F10" s="27"/>
      <c r="G10" s="50">
        <f t="shared" ref="G10:G28" si="0">D10-F10</f>
        <v>0</v>
      </c>
      <c r="H10" s="50">
        <f>F10*I10</f>
        <v>0</v>
      </c>
      <c r="I10" s="52" t="str">
        <f>IF(C10="Stroški nakupa/zakupa nepremičnin","65%",IF(C10="Stroški gradnje/obnove nepremičnin","65%",IF(C10="Stroški kmetijske mehanizacije","65%",IF(C10="Stroški opreme in drugih opredmetenih  sredstev","80%",IF(C10="Stroški neopredmetenih sredstev","80%",IF(C10="Izberi","0",IF(C10="Stroški storitev zunanjih izvajalcev","80%")))))))</f>
        <v>0</v>
      </c>
      <c r="J10" s="30">
        <f t="shared" ref="J10:J32" si="1">ROUND((D10-H10),2)</f>
        <v>0</v>
      </c>
    </row>
    <row r="11" spans="1:10" x14ac:dyDescent="0.25">
      <c r="A11" s="21"/>
      <c r="B11" s="24" t="s">
        <v>15</v>
      </c>
      <c r="C11" s="25" t="s">
        <v>14</v>
      </c>
      <c r="D11" s="27"/>
      <c r="E11" s="27"/>
      <c r="F11" s="27"/>
      <c r="G11" s="50">
        <f t="shared" si="0"/>
        <v>0</v>
      </c>
      <c r="H11" s="50">
        <f t="shared" ref="H11:H28" si="2">F11*I11</f>
        <v>0</v>
      </c>
      <c r="I11" s="52" t="str">
        <f t="shared" ref="I11:I28" si="3">IF(C11="Stroški nakupa/zakupa nepremičnin","65%",IF(C11="Stroški gradnje/obnove nepremičnin","65%",IF(C11="Stroški kmetijske mehanizacije","65%",IF(C11="Stroški opreme in drugih opredmetenih  sredstev","80%",IF(C11="Stroški neopredmetenih sredstev","80%",IF(C11="Izberi","0",IF(C11="Stroški storitev zunanjih izvajalcev","80%")))))))</f>
        <v>0</v>
      </c>
      <c r="J11" s="30">
        <f t="shared" si="1"/>
        <v>0</v>
      </c>
    </row>
    <row r="12" spans="1:10" x14ac:dyDescent="0.25">
      <c r="A12" s="21"/>
      <c r="B12" s="24" t="s">
        <v>15</v>
      </c>
      <c r="C12" s="25" t="s">
        <v>14</v>
      </c>
      <c r="D12" s="27"/>
      <c r="E12" s="27"/>
      <c r="F12" s="27"/>
      <c r="G12" s="50">
        <f t="shared" si="0"/>
        <v>0</v>
      </c>
      <c r="H12" s="50">
        <f t="shared" si="2"/>
        <v>0</v>
      </c>
      <c r="I12" s="52" t="str">
        <f t="shared" si="3"/>
        <v>0</v>
      </c>
      <c r="J12" s="30">
        <f t="shared" si="1"/>
        <v>0</v>
      </c>
    </row>
    <row r="13" spans="1:10" x14ac:dyDescent="0.25">
      <c r="A13" s="21"/>
      <c r="B13" s="24" t="s">
        <v>15</v>
      </c>
      <c r="C13" s="25" t="s">
        <v>14</v>
      </c>
      <c r="D13" s="27"/>
      <c r="E13" s="27"/>
      <c r="F13" s="27"/>
      <c r="G13" s="50">
        <f t="shared" si="0"/>
        <v>0</v>
      </c>
      <c r="H13" s="50">
        <f t="shared" si="2"/>
        <v>0</v>
      </c>
      <c r="I13" s="52" t="str">
        <f t="shared" si="3"/>
        <v>0</v>
      </c>
      <c r="J13" s="30">
        <f t="shared" si="1"/>
        <v>0</v>
      </c>
    </row>
    <row r="14" spans="1:10" x14ac:dyDescent="0.25">
      <c r="A14" s="21"/>
      <c r="B14" s="24" t="s">
        <v>15</v>
      </c>
      <c r="C14" s="25" t="s">
        <v>14</v>
      </c>
      <c r="D14" s="28"/>
      <c r="E14" s="28"/>
      <c r="F14" s="28"/>
      <c r="G14" s="50">
        <f t="shared" si="0"/>
        <v>0</v>
      </c>
      <c r="H14" s="50">
        <f t="shared" si="2"/>
        <v>0</v>
      </c>
      <c r="I14" s="52" t="str">
        <f t="shared" si="3"/>
        <v>0</v>
      </c>
      <c r="J14" s="30">
        <f t="shared" si="1"/>
        <v>0</v>
      </c>
    </row>
    <row r="15" spans="1:10" x14ac:dyDescent="0.25">
      <c r="A15" s="21"/>
      <c r="B15" s="24" t="s">
        <v>15</v>
      </c>
      <c r="C15" s="25" t="s">
        <v>14</v>
      </c>
      <c r="D15" s="28"/>
      <c r="E15" s="28"/>
      <c r="F15" s="28"/>
      <c r="G15" s="50">
        <f t="shared" si="0"/>
        <v>0</v>
      </c>
      <c r="H15" s="50">
        <f t="shared" si="2"/>
        <v>0</v>
      </c>
      <c r="I15" s="52" t="str">
        <f t="shared" si="3"/>
        <v>0</v>
      </c>
      <c r="J15" s="30">
        <f t="shared" si="1"/>
        <v>0</v>
      </c>
    </row>
    <row r="16" spans="1:10" x14ac:dyDescent="0.25">
      <c r="A16" s="21"/>
      <c r="B16" s="24" t="s">
        <v>15</v>
      </c>
      <c r="C16" s="25" t="s">
        <v>14</v>
      </c>
      <c r="D16" s="28"/>
      <c r="E16" s="28"/>
      <c r="F16" s="28"/>
      <c r="G16" s="50">
        <f t="shared" si="0"/>
        <v>0</v>
      </c>
      <c r="H16" s="50">
        <f t="shared" si="2"/>
        <v>0</v>
      </c>
      <c r="I16" s="52" t="str">
        <f t="shared" si="3"/>
        <v>0</v>
      </c>
      <c r="J16" s="30">
        <f t="shared" si="1"/>
        <v>0</v>
      </c>
    </row>
    <row r="17" spans="1:10" x14ac:dyDescent="0.25">
      <c r="A17" s="21"/>
      <c r="B17" s="24" t="s">
        <v>15</v>
      </c>
      <c r="C17" s="25" t="s">
        <v>14</v>
      </c>
      <c r="D17" s="28"/>
      <c r="E17" s="28"/>
      <c r="F17" s="28"/>
      <c r="G17" s="50">
        <f t="shared" si="0"/>
        <v>0</v>
      </c>
      <c r="H17" s="50">
        <f t="shared" si="2"/>
        <v>0</v>
      </c>
      <c r="I17" s="52" t="str">
        <f t="shared" si="3"/>
        <v>0</v>
      </c>
      <c r="J17" s="30">
        <f t="shared" si="1"/>
        <v>0</v>
      </c>
    </row>
    <row r="18" spans="1:10" x14ac:dyDescent="0.25">
      <c r="A18" s="21"/>
      <c r="B18" s="24" t="s">
        <v>15</v>
      </c>
      <c r="C18" s="25" t="s">
        <v>14</v>
      </c>
      <c r="D18" s="28"/>
      <c r="E18" s="28"/>
      <c r="F18" s="28"/>
      <c r="G18" s="50">
        <f t="shared" si="0"/>
        <v>0</v>
      </c>
      <c r="H18" s="50">
        <f t="shared" si="2"/>
        <v>0</v>
      </c>
      <c r="I18" s="52" t="str">
        <f t="shared" si="3"/>
        <v>0</v>
      </c>
      <c r="J18" s="30">
        <f t="shared" si="1"/>
        <v>0</v>
      </c>
    </row>
    <row r="19" spans="1:10" x14ac:dyDescent="0.25">
      <c r="A19" s="21"/>
      <c r="B19" s="24" t="s">
        <v>15</v>
      </c>
      <c r="C19" s="25" t="s">
        <v>14</v>
      </c>
      <c r="D19" s="28"/>
      <c r="E19" s="28"/>
      <c r="F19" s="28"/>
      <c r="G19" s="50">
        <f t="shared" si="0"/>
        <v>0</v>
      </c>
      <c r="H19" s="50">
        <f t="shared" si="2"/>
        <v>0</v>
      </c>
      <c r="I19" s="52" t="str">
        <f t="shared" si="3"/>
        <v>0</v>
      </c>
      <c r="J19" s="30">
        <f t="shared" si="1"/>
        <v>0</v>
      </c>
    </row>
    <row r="20" spans="1:10" x14ac:dyDescent="0.25">
      <c r="A20" s="21"/>
      <c r="B20" s="24" t="s">
        <v>15</v>
      </c>
      <c r="C20" s="25" t="s">
        <v>14</v>
      </c>
      <c r="D20" s="28"/>
      <c r="E20" s="28"/>
      <c r="F20" s="28"/>
      <c r="G20" s="50">
        <f t="shared" si="0"/>
        <v>0</v>
      </c>
      <c r="H20" s="50">
        <f t="shared" si="2"/>
        <v>0</v>
      </c>
      <c r="I20" s="52" t="str">
        <f t="shared" si="3"/>
        <v>0</v>
      </c>
      <c r="J20" s="30">
        <f t="shared" si="1"/>
        <v>0</v>
      </c>
    </row>
    <row r="21" spans="1:10" x14ac:dyDescent="0.25">
      <c r="A21" s="21"/>
      <c r="B21" s="24" t="s">
        <v>15</v>
      </c>
      <c r="C21" s="25" t="s">
        <v>14</v>
      </c>
      <c r="D21" s="28"/>
      <c r="E21" s="28"/>
      <c r="F21" s="28"/>
      <c r="G21" s="50">
        <f t="shared" si="0"/>
        <v>0</v>
      </c>
      <c r="H21" s="50">
        <f t="shared" si="2"/>
        <v>0</v>
      </c>
      <c r="I21" s="52" t="str">
        <f t="shared" si="3"/>
        <v>0</v>
      </c>
      <c r="J21" s="30">
        <f t="shared" si="1"/>
        <v>0</v>
      </c>
    </row>
    <row r="22" spans="1:10" x14ac:dyDescent="0.25">
      <c r="A22" s="21"/>
      <c r="B22" s="24" t="s">
        <v>15</v>
      </c>
      <c r="C22" s="25" t="s">
        <v>14</v>
      </c>
      <c r="D22" s="28"/>
      <c r="E22" s="28"/>
      <c r="F22" s="28"/>
      <c r="G22" s="50">
        <f t="shared" si="0"/>
        <v>0</v>
      </c>
      <c r="H22" s="50">
        <f t="shared" si="2"/>
        <v>0</v>
      </c>
      <c r="I22" s="52" t="str">
        <f t="shared" si="3"/>
        <v>0</v>
      </c>
      <c r="J22" s="30">
        <f t="shared" si="1"/>
        <v>0</v>
      </c>
    </row>
    <row r="23" spans="1:10" x14ac:dyDescent="0.25">
      <c r="A23" s="21"/>
      <c r="B23" s="24" t="s">
        <v>15</v>
      </c>
      <c r="C23" s="25" t="s">
        <v>14</v>
      </c>
      <c r="D23" s="28"/>
      <c r="E23" s="28"/>
      <c r="F23" s="28"/>
      <c r="G23" s="50">
        <f t="shared" si="0"/>
        <v>0</v>
      </c>
      <c r="H23" s="50">
        <f t="shared" si="2"/>
        <v>0</v>
      </c>
      <c r="I23" s="52" t="str">
        <f t="shared" si="3"/>
        <v>0</v>
      </c>
      <c r="J23" s="30">
        <f t="shared" si="1"/>
        <v>0</v>
      </c>
    </row>
    <row r="24" spans="1:10" x14ac:dyDescent="0.25">
      <c r="A24" s="21"/>
      <c r="B24" s="24" t="s">
        <v>15</v>
      </c>
      <c r="C24" s="25" t="s">
        <v>14</v>
      </c>
      <c r="D24" s="28"/>
      <c r="E24" s="28"/>
      <c r="F24" s="28"/>
      <c r="G24" s="50">
        <f t="shared" si="0"/>
        <v>0</v>
      </c>
      <c r="H24" s="50">
        <f t="shared" si="2"/>
        <v>0</v>
      </c>
      <c r="I24" s="52" t="str">
        <f t="shared" si="3"/>
        <v>0</v>
      </c>
      <c r="J24" s="30">
        <f t="shared" si="1"/>
        <v>0</v>
      </c>
    </row>
    <row r="25" spans="1:10" x14ac:dyDescent="0.25">
      <c r="A25" s="21"/>
      <c r="B25" s="24" t="s">
        <v>15</v>
      </c>
      <c r="C25" s="25" t="s">
        <v>14</v>
      </c>
      <c r="D25" s="28"/>
      <c r="E25" s="28"/>
      <c r="F25" s="28"/>
      <c r="G25" s="50">
        <f t="shared" si="0"/>
        <v>0</v>
      </c>
      <c r="H25" s="50">
        <f t="shared" si="2"/>
        <v>0</v>
      </c>
      <c r="I25" s="52" t="str">
        <f t="shared" si="3"/>
        <v>0</v>
      </c>
      <c r="J25" s="30">
        <f t="shared" si="1"/>
        <v>0</v>
      </c>
    </row>
    <row r="26" spans="1:10" x14ac:dyDescent="0.25">
      <c r="A26" s="21"/>
      <c r="B26" s="24" t="s">
        <v>15</v>
      </c>
      <c r="C26" s="25" t="s">
        <v>14</v>
      </c>
      <c r="D26" s="28"/>
      <c r="E26" s="28"/>
      <c r="F26" s="28"/>
      <c r="G26" s="50">
        <f t="shared" si="0"/>
        <v>0</v>
      </c>
      <c r="H26" s="50">
        <f t="shared" si="2"/>
        <v>0</v>
      </c>
      <c r="I26" s="52" t="str">
        <f t="shared" si="3"/>
        <v>0</v>
      </c>
      <c r="J26" s="30">
        <f t="shared" si="1"/>
        <v>0</v>
      </c>
    </row>
    <row r="27" spans="1:10" x14ac:dyDescent="0.25">
      <c r="A27" s="21"/>
      <c r="B27" s="24" t="s">
        <v>15</v>
      </c>
      <c r="C27" s="25" t="s">
        <v>14</v>
      </c>
      <c r="D27" s="28"/>
      <c r="E27" s="28"/>
      <c r="F27" s="28"/>
      <c r="G27" s="50">
        <f t="shared" si="0"/>
        <v>0</v>
      </c>
      <c r="H27" s="50">
        <f t="shared" si="2"/>
        <v>0</v>
      </c>
      <c r="I27" s="52" t="str">
        <f t="shared" si="3"/>
        <v>0</v>
      </c>
      <c r="J27" s="30">
        <f t="shared" si="1"/>
        <v>0</v>
      </c>
    </row>
    <row r="28" spans="1:10" ht="15.75" thickBot="1" x14ac:dyDescent="0.3">
      <c r="A28" s="21"/>
      <c r="B28" s="55" t="s">
        <v>15</v>
      </c>
      <c r="C28" s="56" t="s">
        <v>14</v>
      </c>
      <c r="D28" s="57"/>
      <c r="E28" s="57"/>
      <c r="F28" s="57"/>
      <c r="G28" s="58">
        <f t="shared" si="0"/>
        <v>0</v>
      </c>
      <c r="H28" s="58">
        <f t="shared" si="2"/>
        <v>0</v>
      </c>
      <c r="I28" s="59" t="str">
        <f t="shared" si="3"/>
        <v>0</v>
      </c>
      <c r="J28" s="60">
        <f t="shared" si="1"/>
        <v>0</v>
      </c>
    </row>
    <row r="29" spans="1:10" ht="15.75" thickTop="1" x14ac:dyDescent="0.25">
      <c r="A29" s="15"/>
      <c r="B29" s="61" t="s">
        <v>16</v>
      </c>
      <c r="C29" s="62" t="s">
        <v>21</v>
      </c>
      <c r="D29" s="63">
        <f>(F29)</f>
        <v>0</v>
      </c>
      <c r="E29" s="63">
        <f>(F29)</f>
        <v>0</v>
      </c>
      <c r="F29" s="64">
        <f>SUMIFS($F$8:$F$28,$I$8:$I$28,"65%")*0.2</f>
        <v>0</v>
      </c>
      <c r="G29" s="65">
        <v>0</v>
      </c>
      <c r="H29" s="64">
        <f>F29*0.65</f>
        <v>0</v>
      </c>
      <c r="I29" s="66"/>
      <c r="J29" s="68">
        <f t="shared" si="1"/>
        <v>0</v>
      </c>
    </row>
    <row r="30" spans="1:10" x14ac:dyDescent="0.25">
      <c r="A30" s="15"/>
      <c r="B30" s="39" t="s">
        <v>16</v>
      </c>
      <c r="C30" s="40" t="s">
        <v>22</v>
      </c>
      <c r="D30" s="35">
        <f>(F30)</f>
        <v>0</v>
      </c>
      <c r="E30" s="35">
        <f>(F30)</f>
        <v>0</v>
      </c>
      <c r="F30" s="36">
        <f>SUMIFS($F$8:$F$28,$I$8:$I$28,"80%")*0.2</f>
        <v>0</v>
      </c>
      <c r="G30" s="53">
        <v>0</v>
      </c>
      <c r="H30" s="36">
        <f t="shared" ref="H30" si="4">F30*0.8</f>
        <v>0</v>
      </c>
      <c r="I30" s="17"/>
      <c r="J30" s="31">
        <f t="shared" si="1"/>
        <v>0</v>
      </c>
    </row>
    <row r="31" spans="1:10" ht="15.75" thickBot="1" x14ac:dyDescent="0.3">
      <c r="A31" s="15"/>
      <c r="B31" s="41" t="s">
        <v>16</v>
      </c>
      <c r="C31" s="42" t="s">
        <v>20</v>
      </c>
      <c r="D31" s="37">
        <f>(F31)</f>
        <v>0</v>
      </c>
      <c r="E31" s="37">
        <f>(F31)</f>
        <v>0</v>
      </c>
      <c r="F31" s="38">
        <f>SUM(F29+F30)</f>
        <v>0</v>
      </c>
      <c r="G31" s="54">
        <v>0</v>
      </c>
      <c r="H31" s="38">
        <f>SUM(H30+H29)</f>
        <v>0</v>
      </c>
      <c r="I31" s="17"/>
      <c r="J31" s="32">
        <f t="shared" si="1"/>
        <v>0</v>
      </c>
    </row>
    <row r="32" spans="1:10" ht="15.75" thickBot="1" x14ac:dyDescent="0.3">
      <c r="A32" s="15"/>
      <c r="B32" s="17"/>
      <c r="C32" s="33" t="s">
        <v>6</v>
      </c>
      <c r="D32" s="34">
        <f>SUM(D9:D28,D31)</f>
        <v>0</v>
      </c>
      <c r="E32" s="34">
        <f>SUM(E9:E28,E31)</f>
        <v>0</v>
      </c>
      <c r="F32" s="34">
        <f>SUM(F9:F28,F31)</f>
        <v>0</v>
      </c>
      <c r="G32" s="34">
        <f>SUM(G9:G28,G31)</f>
        <v>0</v>
      </c>
      <c r="H32" s="34">
        <f>SUM(H9:H28,H31)</f>
        <v>0</v>
      </c>
      <c r="I32" s="17"/>
      <c r="J32" s="45">
        <f t="shared" si="1"/>
        <v>0</v>
      </c>
    </row>
    <row r="35" spans="1:10" ht="60" x14ac:dyDescent="0.25">
      <c r="A35" s="19" t="s">
        <v>37</v>
      </c>
      <c r="B35" s="22" t="s">
        <v>0</v>
      </c>
      <c r="C35" s="23" t="s">
        <v>1</v>
      </c>
      <c r="D35" s="26" t="s">
        <v>2</v>
      </c>
      <c r="E35" s="26" t="s">
        <v>3</v>
      </c>
      <c r="F35" s="26" t="s">
        <v>4</v>
      </c>
      <c r="G35" s="22" t="s">
        <v>5</v>
      </c>
      <c r="H35" s="22" t="s">
        <v>18</v>
      </c>
      <c r="I35" s="29" t="s">
        <v>19</v>
      </c>
      <c r="J35" s="43" t="s">
        <v>26</v>
      </c>
    </row>
    <row r="36" spans="1:10" x14ac:dyDescent="0.25">
      <c r="A36" s="20"/>
      <c r="B36" s="24" t="s">
        <v>15</v>
      </c>
      <c r="C36" s="25" t="s">
        <v>14</v>
      </c>
      <c r="D36" s="27"/>
      <c r="E36" s="27"/>
      <c r="F36" s="27"/>
      <c r="G36" s="50">
        <f>D36-F36</f>
        <v>0</v>
      </c>
      <c r="H36" s="50">
        <f>F36*I36</f>
        <v>0</v>
      </c>
      <c r="I36" s="51" t="str">
        <f>IF(C36="Stroški nakupa/zakupa nepremičnin","65%",IF(C36="Stroški gradnje/obnove nepremičnin","65%",IF(C36="Stroški kmetijske mehanizacije","65%",IF(C36="Stroški opreme in drugih opredmetenih  sredstev","80%",IF(C36="Stroški neopredmetenih sredstev","80%",IF(C36="Izberi","0",IF(C36="Stroški storitev zunanjih izvajalcev","80%")))))))</f>
        <v>0</v>
      </c>
      <c r="J36" s="30">
        <f>ROUND((D36-H36),2)</f>
        <v>0</v>
      </c>
    </row>
    <row r="37" spans="1:10" x14ac:dyDescent="0.25">
      <c r="A37" s="21"/>
      <c r="B37" s="24" t="s">
        <v>15</v>
      </c>
      <c r="C37" s="25" t="s">
        <v>14</v>
      </c>
      <c r="D37" s="27"/>
      <c r="E37" s="27"/>
      <c r="F37" s="27"/>
      <c r="G37" s="50">
        <f t="shared" ref="G37:G55" si="5">D37-F37</f>
        <v>0</v>
      </c>
      <c r="H37" s="50">
        <f>F37*I37</f>
        <v>0</v>
      </c>
      <c r="I37" s="52" t="str">
        <f>IF(C37="Stroški nakupa/zakupa nepremičnin","65%",IF(C37="Stroški gradnje/obnove nepremičnin","65%",IF(C37="Stroški kmetijske mehanizacije","65%",IF(C37="Stroški opreme in drugih opredmetenih  sredstev","80%",IF(C37="Stroški neopredmetenih sredstev","80%",IF(C37="Izberi","0",IF(C37="Stroški storitev zunanjih izvajalcev","80%")))))))</f>
        <v>0</v>
      </c>
      <c r="J37" s="30">
        <f t="shared" ref="J37:J59" si="6">ROUND((D37-H37),2)</f>
        <v>0</v>
      </c>
    </row>
    <row r="38" spans="1:10" x14ac:dyDescent="0.25">
      <c r="A38" s="21"/>
      <c r="B38" s="24" t="s">
        <v>15</v>
      </c>
      <c r="C38" s="25" t="s">
        <v>14</v>
      </c>
      <c r="D38" s="27"/>
      <c r="E38" s="27"/>
      <c r="F38" s="27"/>
      <c r="G38" s="50">
        <f t="shared" si="5"/>
        <v>0</v>
      </c>
      <c r="H38" s="50">
        <f t="shared" ref="H38:H55" si="7">F38*I38</f>
        <v>0</v>
      </c>
      <c r="I38" s="52" t="str">
        <f t="shared" ref="I38:I55" si="8">IF(C38="Stroški nakupa/zakupa nepremičnin","65%",IF(C38="Stroški gradnje/obnove nepremičnin","65%",IF(C38="Stroški kmetijske mehanizacije","65%",IF(C38="Stroški opreme in drugih opredmetenih  sredstev","80%",IF(C38="Stroški neopredmetenih sredstev","80%",IF(C38="Izberi","0",IF(C38="Stroški storitev zunanjih izvajalcev","80%")))))))</f>
        <v>0</v>
      </c>
      <c r="J38" s="30">
        <f t="shared" si="6"/>
        <v>0</v>
      </c>
    </row>
    <row r="39" spans="1:10" x14ac:dyDescent="0.25">
      <c r="A39" s="21"/>
      <c r="B39" s="24" t="s">
        <v>15</v>
      </c>
      <c r="C39" s="25" t="s">
        <v>14</v>
      </c>
      <c r="D39" s="27"/>
      <c r="E39" s="27"/>
      <c r="F39" s="27"/>
      <c r="G39" s="50">
        <f t="shared" si="5"/>
        <v>0</v>
      </c>
      <c r="H39" s="50">
        <f t="shared" si="7"/>
        <v>0</v>
      </c>
      <c r="I39" s="52" t="str">
        <f t="shared" si="8"/>
        <v>0</v>
      </c>
      <c r="J39" s="30">
        <f t="shared" si="6"/>
        <v>0</v>
      </c>
    </row>
    <row r="40" spans="1:10" x14ac:dyDescent="0.25">
      <c r="A40" s="21"/>
      <c r="B40" s="24" t="s">
        <v>15</v>
      </c>
      <c r="C40" s="25" t="s">
        <v>14</v>
      </c>
      <c r="D40" s="27"/>
      <c r="E40" s="27"/>
      <c r="F40" s="27"/>
      <c r="G40" s="50">
        <f t="shared" si="5"/>
        <v>0</v>
      </c>
      <c r="H40" s="50">
        <f t="shared" si="7"/>
        <v>0</v>
      </c>
      <c r="I40" s="52" t="str">
        <f t="shared" si="8"/>
        <v>0</v>
      </c>
      <c r="J40" s="30">
        <f t="shared" si="6"/>
        <v>0</v>
      </c>
    </row>
    <row r="41" spans="1:10" x14ac:dyDescent="0.25">
      <c r="A41" s="21"/>
      <c r="B41" s="24" t="s">
        <v>15</v>
      </c>
      <c r="C41" s="25" t="s">
        <v>14</v>
      </c>
      <c r="D41" s="28"/>
      <c r="E41" s="28"/>
      <c r="F41" s="28"/>
      <c r="G41" s="50">
        <f t="shared" si="5"/>
        <v>0</v>
      </c>
      <c r="H41" s="50">
        <f t="shared" si="7"/>
        <v>0</v>
      </c>
      <c r="I41" s="52" t="str">
        <f t="shared" si="8"/>
        <v>0</v>
      </c>
      <c r="J41" s="30">
        <f t="shared" si="6"/>
        <v>0</v>
      </c>
    </row>
    <row r="42" spans="1:10" x14ac:dyDescent="0.25">
      <c r="A42" s="21"/>
      <c r="B42" s="24" t="s">
        <v>15</v>
      </c>
      <c r="C42" s="25" t="s">
        <v>14</v>
      </c>
      <c r="D42" s="28"/>
      <c r="E42" s="28"/>
      <c r="F42" s="28"/>
      <c r="G42" s="50">
        <f t="shared" si="5"/>
        <v>0</v>
      </c>
      <c r="H42" s="50">
        <f t="shared" si="7"/>
        <v>0</v>
      </c>
      <c r="I42" s="52" t="str">
        <f t="shared" si="8"/>
        <v>0</v>
      </c>
      <c r="J42" s="30">
        <f t="shared" si="6"/>
        <v>0</v>
      </c>
    </row>
    <row r="43" spans="1:10" x14ac:dyDescent="0.25">
      <c r="A43" s="21"/>
      <c r="B43" s="24" t="s">
        <v>15</v>
      </c>
      <c r="C43" s="25" t="s">
        <v>14</v>
      </c>
      <c r="D43" s="28"/>
      <c r="E43" s="28"/>
      <c r="F43" s="28"/>
      <c r="G43" s="50">
        <f t="shared" si="5"/>
        <v>0</v>
      </c>
      <c r="H43" s="50">
        <f t="shared" si="7"/>
        <v>0</v>
      </c>
      <c r="I43" s="52" t="str">
        <f t="shared" si="8"/>
        <v>0</v>
      </c>
      <c r="J43" s="30">
        <f t="shared" si="6"/>
        <v>0</v>
      </c>
    </row>
    <row r="44" spans="1:10" x14ac:dyDescent="0.25">
      <c r="A44" s="21"/>
      <c r="B44" s="24" t="s">
        <v>15</v>
      </c>
      <c r="C44" s="25" t="s">
        <v>14</v>
      </c>
      <c r="D44" s="28"/>
      <c r="E44" s="28"/>
      <c r="F44" s="28"/>
      <c r="G44" s="50">
        <f t="shared" si="5"/>
        <v>0</v>
      </c>
      <c r="H44" s="50">
        <f t="shared" si="7"/>
        <v>0</v>
      </c>
      <c r="I44" s="52" t="str">
        <f t="shared" si="8"/>
        <v>0</v>
      </c>
      <c r="J44" s="30">
        <f t="shared" si="6"/>
        <v>0</v>
      </c>
    </row>
    <row r="45" spans="1:10" x14ac:dyDescent="0.25">
      <c r="A45" s="21"/>
      <c r="B45" s="24" t="s">
        <v>15</v>
      </c>
      <c r="C45" s="25" t="s">
        <v>14</v>
      </c>
      <c r="D45" s="28"/>
      <c r="E45" s="28"/>
      <c r="F45" s="28"/>
      <c r="G45" s="50">
        <f t="shared" si="5"/>
        <v>0</v>
      </c>
      <c r="H45" s="50">
        <f t="shared" si="7"/>
        <v>0</v>
      </c>
      <c r="I45" s="52" t="str">
        <f t="shared" si="8"/>
        <v>0</v>
      </c>
      <c r="J45" s="30">
        <f t="shared" si="6"/>
        <v>0</v>
      </c>
    </row>
    <row r="46" spans="1:10" x14ac:dyDescent="0.25">
      <c r="A46" s="21"/>
      <c r="B46" s="24" t="s">
        <v>15</v>
      </c>
      <c r="C46" s="25" t="s">
        <v>14</v>
      </c>
      <c r="D46" s="28"/>
      <c r="E46" s="28"/>
      <c r="F46" s="28"/>
      <c r="G46" s="50">
        <f t="shared" si="5"/>
        <v>0</v>
      </c>
      <c r="H46" s="50">
        <f t="shared" si="7"/>
        <v>0</v>
      </c>
      <c r="I46" s="52" t="str">
        <f t="shared" si="8"/>
        <v>0</v>
      </c>
      <c r="J46" s="30">
        <f t="shared" si="6"/>
        <v>0</v>
      </c>
    </row>
    <row r="47" spans="1:10" x14ac:dyDescent="0.25">
      <c r="A47" s="21"/>
      <c r="B47" s="24" t="s">
        <v>15</v>
      </c>
      <c r="C47" s="25" t="s">
        <v>14</v>
      </c>
      <c r="D47" s="28"/>
      <c r="E47" s="28"/>
      <c r="F47" s="28"/>
      <c r="G47" s="50">
        <f t="shared" si="5"/>
        <v>0</v>
      </c>
      <c r="H47" s="50">
        <f t="shared" si="7"/>
        <v>0</v>
      </c>
      <c r="I47" s="52" t="str">
        <f t="shared" si="8"/>
        <v>0</v>
      </c>
      <c r="J47" s="30">
        <f t="shared" si="6"/>
        <v>0</v>
      </c>
    </row>
    <row r="48" spans="1:10" x14ac:dyDescent="0.25">
      <c r="A48" s="21"/>
      <c r="B48" s="24" t="s">
        <v>15</v>
      </c>
      <c r="C48" s="25" t="s">
        <v>14</v>
      </c>
      <c r="D48" s="28"/>
      <c r="E48" s="28"/>
      <c r="F48" s="28"/>
      <c r="G48" s="50">
        <f t="shared" si="5"/>
        <v>0</v>
      </c>
      <c r="H48" s="50">
        <f t="shared" si="7"/>
        <v>0</v>
      </c>
      <c r="I48" s="52" t="str">
        <f t="shared" si="8"/>
        <v>0</v>
      </c>
      <c r="J48" s="30">
        <f t="shared" si="6"/>
        <v>0</v>
      </c>
    </row>
    <row r="49" spans="1:10" x14ac:dyDescent="0.25">
      <c r="A49" s="21"/>
      <c r="B49" s="24" t="s">
        <v>15</v>
      </c>
      <c r="C49" s="25" t="s">
        <v>14</v>
      </c>
      <c r="D49" s="28"/>
      <c r="E49" s="28"/>
      <c r="F49" s="28"/>
      <c r="G49" s="50">
        <f t="shared" si="5"/>
        <v>0</v>
      </c>
      <c r="H49" s="50">
        <f t="shared" si="7"/>
        <v>0</v>
      </c>
      <c r="I49" s="52" t="str">
        <f t="shared" si="8"/>
        <v>0</v>
      </c>
      <c r="J49" s="30">
        <f t="shared" si="6"/>
        <v>0</v>
      </c>
    </row>
    <row r="50" spans="1:10" x14ac:dyDescent="0.25">
      <c r="A50" s="21"/>
      <c r="B50" s="24" t="s">
        <v>15</v>
      </c>
      <c r="C50" s="25" t="s">
        <v>14</v>
      </c>
      <c r="D50" s="28"/>
      <c r="E50" s="28"/>
      <c r="F50" s="28"/>
      <c r="G50" s="50">
        <f t="shared" si="5"/>
        <v>0</v>
      </c>
      <c r="H50" s="50">
        <f t="shared" si="7"/>
        <v>0</v>
      </c>
      <c r="I50" s="52" t="str">
        <f t="shared" si="8"/>
        <v>0</v>
      </c>
      <c r="J50" s="30">
        <f t="shared" si="6"/>
        <v>0</v>
      </c>
    </row>
    <row r="51" spans="1:10" x14ac:dyDescent="0.25">
      <c r="A51" s="21"/>
      <c r="B51" s="24" t="s">
        <v>15</v>
      </c>
      <c r="C51" s="25" t="s">
        <v>14</v>
      </c>
      <c r="D51" s="28"/>
      <c r="E51" s="28"/>
      <c r="F51" s="28"/>
      <c r="G51" s="50">
        <f t="shared" si="5"/>
        <v>0</v>
      </c>
      <c r="H51" s="50">
        <f t="shared" si="7"/>
        <v>0</v>
      </c>
      <c r="I51" s="52" t="str">
        <f t="shared" si="8"/>
        <v>0</v>
      </c>
      <c r="J51" s="30">
        <f t="shared" si="6"/>
        <v>0</v>
      </c>
    </row>
    <row r="52" spans="1:10" x14ac:dyDescent="0.25">
      <c r="A52" s="21"/>
      <c r="B52" s="24" t="s">
        <v>15</v>
      </c>
      <c r="C52" s="25" t="s">
        <v>14</v>
      </c>
      <c r="D52" s="28"/>
      <c r="E52" s="28"/>
      <c r="F52" s="28"/>
      <c r="G52" s="50">
        <f t="shared" si="5"/>
        <v>0</v>
      </c>
      <c r="H52" s="50">
        <f t="shared" si="7"/>
        <v>0</v>
      </c>
      <c r="I52" s="52" t="str">
        <f t="shared" si="8"/>
        <v>0</v>
      </c>
      <c r="J52" s="30">
        <f t="shared" si="6"/>
        <v>0</v>
      </c>
    </row>
    <row r="53" spans="1:10" x14ac:dyDescent="0.25">
      <c r="A53" s="21"/>
      <c r="B53" s="24" t="s">
        <v>15</v>
      </c>
      <c r="C53" s="25" t="s">
        <v>14</v>
      </c>
      <c r="D53" s="28"/>
      <c r="E53" s="28"/>
      <c r="F53" s="28"/>
      <c r="G53" s="50">
        <f t="shared" si="5"/>
        <v>0</v>
      </c>
      <c r="H53" s="50">
        <f t="shared" si="7"/>
        <v>0</v>
      </c>
      <c r="I53" s="52" t="str">
        <f t="shared" si="8"/>
        <v>0</v>
      </c>
      <c r="J53" s="30">
        <f t="shared" si="6"/>
        <v>0</v>
      </c>
    </row>
    <row r="54" spans="1:10" x14ac:dyDescent="0.25">
      <c r="A54" s="21"/>
      <c r="B54" s="24" t="s">
        <v>15</v>
      </c>
      <c r="C54" s="25" t="s">
        <v>14</v>
      </c>
      <c r="D54" s="28"/>
      <c r="E54" s="28"/>
      <c r="F54" s="28"/>
      <c r="G54" s="50">
        <f t="shared" si="5"/>
        <v>0</v>
      </c>
      <c r="H54" s="50">
        <f t="shared" si="7"/>
        <v>0</v>
      </c>
      <c r="I54" s="52" t="str">
        <f t="shared" si="8"/>
        <v>0</v>
      </c>
      <c r="J54" s="30">
        <f t="shared" si="6"/>
        <v>0</v>
      </c>
    </row>
    <row r="55" spans="1:10" ht="15.75" thickBot="1" x14ac:dyDescent="0.3">
      <c r="A55" s="21"/>
      <c r="B55" s="55" t="s">
        <v>15</v>
      </c>
      <c r="C55" s="56" t="s">
        <v>14</v>
      </c>
      <c r="D55" s="57"/>
      <c r="E55" s="57"/>
      <c r="F55" s="57"/>
      <c r="G55" s="58">
        <f t="shared" si="5"/>
        <v>0</v>
      </c>
      <c r="H55" s="58">
        <f t="shared" si="7"/>
        <v>0</v>
      </c>
      <c r="I55" s="59" t="str">
        <f t="shared" si="8"/>
        <v>0</v>
      </c>
      <c r="J55" s="60">
        <f t="shared" si="6"/>
        <v>0</v>
      </c>
    </row>
    <row r="56" spans="1:10" ht="15.75" thickTop="1" x14ac:dyDescent="0.25">
      <c r="A56" s="15"/>
      <c r="B56" s="61" t="s">
        <v>16</v>
      </c>
      <c r="C56" s="62" t="s">
        <v>21</v>
      </c>
      <c r="D56" s="63">
        <f>(F56)</f>
        <v>0</v>
      </c>
      <c r="E56" s="63">
        <f>(F56)</f>
        <v>0</v>
      </c>
      <c r="F56" s="64">
        <f>SUMIFS($F$36:$F$55,$I$36:$I$55,"65%")*0.2</f>
        <v>0</v>
      </c>
      <c r="G56" s="65">
        <v>0</v>
      </c>
      <c r="H56" s="64">
        <f>F56*0.65</f>
        <v>0</v>
      </c>
      <c r="I56" s="66"/>
      <c r="J56" s="67">
        <f t="shared" si="6"/>
        <v>0</v>
      </c>
    </row>
    <row r="57" spans="1:10" x14ac:dyDescent="0.25">
      <c r="A57" s="15"/>
      <c r="B57" s="39" t="s">
        <v>16</v>
      </c>
      <c r="C57" s="40" t="s">
        <v>22</v>
      </c>
      <c r="D57" s="35">
        <f>(F57)</f>
        <v>0</v>
      </c>
      <c r="E57" s="35">
        <f>(F57)</f>
        <v>0</v>
      </c>
      <c r="F57" s="36">
        <f>SUMIFS($F$36:$F$55,$I$36:$I$55,"80%")*0.2</f>
        <v>0</v>
      </c>
      <c r="G57" s="53">
        <v>0</v>
      </c>
      <c r="H57" s="36">
        <f t="shared" ref="H57" si="9">F57*0.8</f>
        <v>0</v>
      </c>
      <c r="I57" s="17"/>
      <c r="J57" s="16">
        <f t="shared" si="6"/>
        <v>0</v>
      </c>
    </row>
    <row r="58" spans="1:10" ht="15.75" thickBot="1" x14ac:dyDescent="0.3">
      <c r="A58" s="15"/>
      <c r="B58" s="41" t="s">
        <v>16</v>
      </c>
      <c r="C58" s="42" t="s">
        <v>20</v>
      </c>
      <c r="D58" s="37">
        <f>(F58)</f>
        <v>0</v>
      </c>
      <c r="E58" s="37">
        <f>(F58)</f>
        <v>0</v>
      </c>
      <c r="F58" s="38">
        <f>SUM(F56+F57)</f>
        <v>0</v>
      </c>
      <c r="G58" s="54">
        <v>0</v>
      </c>
      <c r="H58" s="38">
        <f>SUM(H57+H56)</f>
        <v>0</v>
      </c>
      <c r="I58" s="17"/>
      <c r="J58" s="18">
        <f t="shared" si="6"/>
        <v>0</v>
      </c>
    </row>
    <row r="59" spans="1:10" ht="15.75" thickBot="1" x14ac:dyDescent="0.3">
      <c r="A59" s="15"/>
      <c r="B59" s="17"/>
      <c r="C59" s="33" t="s">
        <v>6</v>
      </c>
      <c r="D59" s="34">
        <f>SUM(D36:D55,D58)</f>
        <v>0</v>
      </c>
      <c r="E59" s="34">
        <f>SUM(E36:E55,E58)</f>
        <v>0</v>
      </c>
      <c r="F59" s="34">
        <f>SUM(F36:F55,F58)</f>
        <v>0</v>
      </c>
      <c r="G59" s="34">
        <f>SUM(G36:G55,G58)</f>
        <v>0</v>
      </c>
      <c r="H59" s="44">
        <f>SUM(H36:H55,H58)</f>
        <v>0</v>
      </c>
      <c r="I59" s="17"/>
      <c r="J59" s="45">
        <f t="shared" si="6"/>
        <v>0</v>
      </c>
    </row>
    <row r="61" spans="1:10" x14ac:dyDescent="0.25">
      <c r="A61" s="1"/>
      <c r="B61" s="1"/>
      <c r="C61" s="1"/>
      <c r="D61" s="1"/>
      <c r="E61" s="1"/>
      <c r="F61" s="1"/>
      <c r="G61" s="1"/>
      <c r="H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</row>
    <row r="64" spans="1:10" ht="24.75" customHeight="1" x14ac:dyDescent="0.25">
      <c r="A64" s="1"/>
      <c r="B64" s="118" t="s">
        <v>29</v>
      </c>
      <c r="C64" s="118"/>
      <c r="D64" s="17"/>
      <c r="E64" s="17"/>
      <c r="F64" s="17"/>
      <c r="G64" s="17"/>
      <c r="H64" s="17"/>
      <c r="I64" s="15"/>
      <c r="J64" s="15"/>
    </row>
    <row r="65" spans="1:10" ht="90" x14ac:dyDescent="0.25">
      <c r="A65" s="1"/>
      <c r="B65" s="26" t="s">
        <v>2</v>
      </c>
      <c r="C65" s="26" t="s">
        <v>3</v>
      </c>
      <c r="D65" s="26" t="s">
        <v>4</v>
      </c>
      <c r="E65" s="26" t="s">
        <v>24</v>
      </c>
      <c r="F65" s="26" t="s">
        <v>25</v>
      </c>
      <c r="G65" s="26" t="s">
        <v>5</v>
      </c>
      <c r="H65" s="26" t="s">
        <v>18</v>
      </c>
      <c r="I65" s="46"/>
      <c r="J65" s="47" t="s">
        <v>26</v>
      </c>
    </row>
    <row r="66" spans="1:10" ht="22.5" customHeight="1" x14ac:dyDescent="0.25">
      <c r="A66" s="1"/>
      <c r="B66" s="49">
        <f>D59+D32</f>
        <v>0</v>
      </c>
      <c r="C66" s="49">
        <f>E59+E32</f>
        <v>0</v>
      </c>
      <c r="D66" s="49">
        <f>F59+F32</f>
        <v>0</v>
      </c>
      <c r="E66" s="49">
        <f>SUM(F36:F55,F9:F28)</f>
        <v>0</v>
      </c>
      <c r="F66" s="49">
        <f>SUM(F58+F31)</f>
        <v>0</v>
      </c>
      <c r="G66" s="48">
        <f>G59+G32</f>
        <v>0</v>
      </c>
      <c r="H66" s="48">
        <f>H59+H32</f>
        <v>0</v>
      </c>
      <c r="I66" s="48"/>
      <c r="J66" s="48">
        <f t="shared" ref="J66" si="10">J59+J32</f>
        <v>0</v>
      </c>
    </row>
    <row r="67" spans="1:10" x14ac:dyDescent="0.25">
      <c r="A67" s="1"/>
      <c r="B67" s="1"/>
      <c r="C67" s="1"/>
      <c r="D67" s="1"/>
      <c r="E67" s="1"/>
      <c r="F67" s="1"/>
      <c r="G67" s="1"/>
      <c r="H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</row>
  </sheetData>
  <mergeCells count="2">
    <mergeCell ref="B6:J6"/>
    <mergeCell ref="B64:C64"/>
  </mergeCells>
  <dataValidations disablePrompts="1" count="1">
    <dataValidation type="list" allowBlank="1" showInputMessage="1" showErrorMessage="1" sqref="C32 C59" xr:uid="{DABDAB0B-B9EB-4C75-B398-CF423A850D7C}">
      <formula1>"SKUPAJ"</formula1>
    </dataValidation>
  </dataValidations>
  <pageMargins left="0.7" right="0.7" top="0.75" bottom="0.75" header="0.3" footer="0.3"/>
  <pageSetup paperSize="9" scale="4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prompt="IZBERI" xr:uid="{EF2E5CA5-1F3A-474F-9AA4-B65044BC5830}">
          <x14:formula1>
            <xm:f>Podatki!$A$2:$A$8</xm:f>
          </x14:formula1>
          <xm:sqref>C9:C28 C36:C55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B504-B230-4882-BF27-89D3076EB375}">
  <sheetPr>
    <tabColor rgb="FFFFC000"/>
    <pageSetUpPr fitToPage="1"/>
  </sheetPr>
  <dimension ref="A1:J71"/>
  <sheetViews>
    <sheetView view="pageBreakPreview" zoomScale="60" zoomScaleNormal="100" workbookViewId="0">
      <selection activeCell="A9" sqref="A9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2.4257812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18.75" thickBot="1" x14ac:dyDescent="0.3">
      <c r="A6" s="72" t="s">
        <v>31</v>
      </c>
      <c r="B6" s="119"/>
      <c r="C6" s="120"/>
      <c r="D6" s="120"/>
      <c r="E6" s="120"/>
      <c r="F6" s="120"/>
      <c r="G6" s="120"/>
      <c r="H6" s="120"/>
      <c r="I6" s="120"/>
      <c r="J6" s="121"/>
    </row>
    <row r="7" spans="1:10" ht="18" x14ac:dyDescent="0.25">
      <c r="A7" s="69"/>
      <c r="B7" s="70"/>
      <c r="C7" s="71"/>
      <c r="D7" s="71"/>
      <c r="E7" s="71"/>
      <c r="F7" s="71"/>
      <c r="G7" s="71"/>
      <c r="H7" s="71"/>
      <c r="I7" s="71"/>
      <c r="J7" s="15"/>
    </row>
    <row r="8" spans="1:10" ht="60" x14ac:dyDescent="0.25">
      <c r="A8" s="19" t="s">
        <v>38</v>
      </c>
      <c r="B8" s="22" t="s">
        <v>0</v>
      </c>
      <c r="C8" s="23" t="s">
        <v>1</v>
      </c>
      <c r="D8" s="26" t="s">
        <v>2</v>
      </c>
      <c r="E8" s="26" t="s">
        <v>3</v>
      </c>
      <c r="F8" s="26" t="s">
        <v>4</v>
      </c>
      <c r="G8" s="22" t="s">
        <v>5</v>
      </c>
      <c r="H8" s="22" t="s">
        <v>18</v>
      </c>
      <c r="I8" s="22" t="s">
        <v>19</v>
      </c>
      <c r="J8" s="43" t="s">
        <v>26</v>
      </c>
    </row>
    <row r="9" spans="1:10" x14ac:dyDescent="0.25">
      <c r="A9" s="20"/>
      <c r="B9" s="24" t="s">
        <v>15</v>
      </c>
      <c r="C9" s="25" t="s">
        <v>14</v>
      </c>
      <c r="D9" s="27"/>
      <c r="E9" s="27"/>
      <c r="F9" s="27"/>
      <c r="G9" s="50">
        <f>D9-F9</f>
        <v>0</v>
      </c>
      <c r="H9" s="50">
        <f>F9*I9</f>
        <v>0</v>
      </c>
      <c r="I9" s="51" t="str">
        <f>IF(C9="Stroški nakupa/zakupa nepremičnin","65%",IF(C9="Stroški gradnje/obnove nepremičnin","65%",IF(C9="Stroški kmetijske mehanizacije","65%",IF(C9="Stroški opreme in drugih opredmetenih  sredstev","80%",IF(C9="Stroški neopredmetenih sredstev","80%",IF(C9="Izberi","0",IF(C9="Stroški storitev zunanjih izvajalcev","80%")))))))</f>
        <v>0</v>
      </c>
      <c r="J9" s="30">
        <f>ROUND((D9-H9),2)</f>
        <v>0</v>
      </c>
    </row>
    <row r="10" spans="1:10" x14ac:dyDescent="0.25">
      <c r="A10" s="21"/>
      <c r="B10" s="24" t="s">
        <v>15</v>
      </c>
      <c r="C10" s="25" t="s">
        <v>14</v>
      </c>
      <c r="D10" s="27"/>
      <c r="E10" s="27"/>
      <c r="F10" s="27"/>
      <c r="G10" s="50">
        <f t="shared" ref="G10:G28" si="0">D10-F10</f>
        <v>0</v>
      </c>
      <c r="H10" s="50">
        <f>F10*I10</f>
        <v>0</v>
      </c>
      <c r="I10" s="52" t="str">
        <f>IF(C10="Stroški nakupa/zakupa nepremičnin","65%",IF(C10="Stroški gradnje/obnove nepremičnin","65%",IF(C10="Stroški kmetijske mehanizacije","65%",IF(C10="Stroški opreme in drugih opredmetenih  sredstev","80%",IF(C10="Stroški neopredmetenih sredstev","80%",IF(C10="Izberi","0",IF(C10="Stroški storitev zunanjih izvajalcev","80%")))))))</f>
        <v>0</v>
      </c>
      <c r="J10" s="30">
        <f t="shared" ref="J10:J32" si="1">ROUND((D10-H10),2)</f>
        <v>0</v>
      </c>
    </row>
    <row r="11" spans="1:10" x14ac:dyDescent="0.25">
      <c r="A11" s="21"/>
      <c r="B11" s="24" t="s">
        <v>15</v>
      </c>
      <c r="C11" s="25" t="s">
        <v>14</v>
      </c>
      <c r="D11" s="27"/>
      <c r="E11" s="27"/>
      <c r="F11" s="27"/>
      <c r="G11" s="50">
        <f t="shared" si="0"/>
        <v>0</v>
      </c>
      <c r="H11" s="50">
        <f t="shared" ref="H11:H28" si="2">F11*I11</f>
        <v>0</v>
      </c>
      <c r="I11" s="52" t="str">
        <f t="shared" ref="I11:I28" si="3">IF(C11="Stroški nakupa/zakupa nepremičnin","65%",IF(C11="Stroški gradnje/obnove nepremičnin","65%",IF(C11="Stroški kmetijske mehanizacije","65%",IF(C11="Stroški opreme in drugih opredmetenih  sredstev","80%",IF(C11="Stroški neopredmetenih sredstev","80%",IF(C11="Izberi","0",IF(C11="Stroški storitev zunanjih izvajalcev","80%")))))))</f>
        <v>0</v>
      </c>
      <c r="J11" s="30">
        <f t="shared" si="1"/>
        <v>0</v>
      </c>
    </row>
    <row r="12" spans="1:10" x14ac:dyDescent="0.25">
      <c r="A12" s="21"/>
      <c r="B12" s="24" t="s">
        <v>15</v>
      </c>
      <c r="C12" s="25" t="s">
        <v>14</v>
      </c>
      <c r="D12" s="27"/>
      <c r="E12" s="27"/>
      <c r="F12" s="27"/>
      <c r="G12" s="50">
        <f t="shared" si="0"/>
        <v>0</v>
      </c>
      <c r="H12" s="50">
        <f t="shared" si="2"/>
        <v>0</v>
      </c>
      <c r="I12" s="52" t="str">
        <f t="shared" si="3"/>
        <v>0</v>
      </c>
      <c r="J12" s="30">
        <f t="shared" si="1"/>
        <v>0</v>
      </c>
    </row>
    <row r="13" spans="1:10" x14ac:dyDescent="0.25">
      <c r="A13" s="21"/>
      <c r="B13" s="24" t="s">
        <v>15</v>
      </c>
      <c r="C13" s="25" t="s">
        <v>14</v>
      </c>
      <c r="D13" s="27"/>
      <c r="E13" s="27"/>
      <c r="F13" s="27"/>
      <c r="G13" s="50">
        <f t="shared" si="0"/>
        <v>0</v>
      </c>
      <c r="H13" s="50">
        <f t="shared" si="2"/>
        <v>0</v>
      </c>
      <c r="I13" s="52" t="str">
        <f t="shared" si="3"/>
        <v>0</v>
      </c>
      <c r="J13" s="30">
        <f t="shared" si="1"/>
        <v>0</v>
      </c>
    </row>
    <row r="14" spans="1:10" x14ac:dyDescent="0.25">
      <c r="A14" s="21"/>
      <c r="B14" s="24" t="s">
        <v>15</v>
      </c>
      <c r="C14" s="25" t="s">
        <v>14</v>
      </c>
      <c r="D14" s="28"/>
      <c r="E14" s="28"/>
      <c r="F14" s="28"/>
      <c r="G14" s="50">
        <f t="shared" si="0"/>
        <v>0</v>
      </c>
      <c r="H14" s="50">
        <f t="shared" si="2"/>
        <v>0</v>
      </c>
      <c r="I14" s="52" t="str">
        <f t="shared" si="3"/>
        <v>0</v>
      </c>
      <c r="J14" s="30">
        <f t="shared" si="1"/>
        <v>0</v>
      </c>
    </row>
    <row r="15" spans="1:10" x14ac:dyDescent="0.25">
      <c r="A15" s="21"/>
      <c r="B15" s="24" t="s">
        <v>15</v>
      </c>
      <c r="C15" s="25" t="s">
        <v>14</v>
      </c>
      <c r="D15" s="28"/>
      <c r="E15" s="28"/>
      <c r="F15" s="28"/>
      <c r="G15" s="50">
        <f t="shared" si="0"/>
        <v>0</v>
      </c>
      <c r="H15" s="50">
        <f t="shared" si="2"/>
        <v>0</v>
      </c>
      <c r="I15" s="52" t="str">
        <f t="shared" si="3"/>
        <v>0</v>
      </c>
      <c r="J15" s="30">
        <f t="shared" si="1"/>
        <v>0</v>
      </c>
    </row>
    <row r="16" spans="1:10" x14ac:dyDescent="0.25">
      <c r="A16" s="21"/>
      <c r="B16" s="24" t="s">
        <v>15</v>
      </c>
      <c r="C16" s="25" t="s">
        <v>14</v>
      </c>
      <c r="D16" s="28"/>
      <c r="E16" s="28"/>
      <c r="F16" s="28"/>
      <c r="G16" s="50">
        <f t="shared" si="0"/>
        <v>0</v>
      </c>
      <c r="H16" s="50">
        <f t="shared" si="2"/>
        <v>0</v>
      </c>
      <c r="I16" s="52" t="str">
        <f t="shared" si="3"/>
        <v>0</v>
      </c>
      <c r="J16" s="30">
        <f t="shared" si="1"/>
        <v>0</v>
      </c>
    </row>
    <row r="17" spans="1:10" x14ac:dyDescent="0.25">
      <c r="A17" s="21"/>
      <c r="B17" s="24" t="s">
        <v>15</v>
      </c>
      <c r="C17" s="25" t="s">
        <v>14</v>
      </c>
      <c r="D17" s="28"/>
      <c r="E17" s="28"/>
      <c r="F17" s="28"/>
      <c r="G17" s="50">
        <f t="shared" si="0"/>
        <v>0</v>
      </c>
      <c r="H17" s="50">
        <f t="shared" si="2"/>
        <v>0</v>
      </c>
      <c r="I17" s="52" t="str">
        <f t="shared" si="3"/>
        <v>0</v>
      </c>
      <c r="J17" s="30">
        <f t="shared" si="1"/>
        <v>0</v>
      </c>
    </row>
    <row r="18" spans="1:10" x14ac:dyDescent="0.25">
      <c r="A18" s="21"/>
      <c r="B18" s="24" t="s">
        <v>15</v>
      </c>
      <c r="C18" s="25" t="s">
        <v>14</v>
      </c>
      <c r="D18" s="28"/>
      <c r="E18" s="28"/>
      <c r="F18" s="28"/>
      <c r="G18" s="50">
        <f t="shared" si="0"/>
        <v>0</v>
      </c>
      <c r="H18" s="50">
        <f t="shared" si="2"/>
        <v>0</v>
      </c>
      <c r="I18" s="52" t="str">
        <f t="shared" si="3"/>
        <v>0</v>
      </c>
      <c r="J18" s="30">
        <f t="shared" si="1"/>
        <v>0</v>
      </c>
    </row>
    <row r="19" spans="1:10" x14ac:dyDescent="0.25">
      <c r="A19" s="21"/>
      <c r="B19" s="24" t="s">
        <v>15</v>
      </c>
      <c r="C19" s="25" t="s">
        <v>14</v>
      </c>
      <c r="D19" s="28"/>
      <c r="E19" s="28"/>
      <c r="F19" s="28"/>
      <c r="G19" s="50">
        <f t="shared" si="0"/>
        <v>0</v>
      </c>
      <c r="H19" s="50">
        <f t="shared" si="2"/>
        <v>0</v>
      </c>
      <c r="I19" s="52" t="str">
        <f t="shared" si="3"/>
        <v>0</v>
      </c>
      <c r="J19" s="30">
        <f t="shared" si="1"/>
        <v>0</v>
      </c>
    </row>
    <row r="20" spans="1:10" x14ac:dyDescent="0.25">
      <c r="A20" s="21"/>
      <c r="B20" s="24" t="s">
        <v>15</v>
      </c>
      <c r="C20" s="25" t="s">
        <v>14</v>
      </c>
      <c r="D20" s="28"/>
      <c r="E20" s="28"/>
      <c r="F20" s="28"/>
      <c r="G20" s="50">
        <f t="shared" si="0"/>
        <v>0</v>
      </c>
      <c r="H20" s="50">
        <f t="shared" si="2"/>
        <v>0</v>
      </c>
      <c r="I20" s="52" t="str">
        <f t="shared" si="3"/>
        <v>0</v>
      </c>
      <c r="J20" s="30">
        <f t="shared" si="1"/>
        <v>0</v>
      </c>
    </row>
    <row r="21" spans="1:10" x14ac:dyDescent="0.25">
      <c r="A21" s="21"/>
      <c r="B21" s="24" t="s">
        <v>15</v>
      </c>
      <c r="C21" s="25" t="s">
        <v>14</v>
      </c>
      <c r="D21" s="28"/>
      <c r="E21" s="28"/>
      <c r="F21" s="28"/>
      <c r="G21" s="50">
        <f t="shared" si="0"/>
        <v>0</v>
      </c>
      <c r="H21" s="50">
        <f t="shared" si="2"/>
        <v>0</v>
      </c>
      <c r="I21" s="52" t="str">
        <f t="shared" si="3"/>
        <v>0</v>
      </c>
      <c r="J21" s="30">
        <f t="shared" si="1"/>
        <v>0</v>
      </c>
    </row>
    <row r="22" spans="1:10" x14ac:dyDescent="0.25">
      <c r="A22" s="21"/>
      <c r="B22" s="24" t="s">
        <v>15</v>
      </c>
      <c r="C22" s="25" t="s">
        <v>14</v>
      </c>
      <c r="D22" s="28"/>
      <c r="E22" s="28"/>
      <c r="F22" s="28"/>
      <c r="G22" s="50">
        <f t="shared" si="0"/>
        <v>0</v>
      </c>
      <c r="H22" s="50">
        <f t="shared" si="2"/>
        <v>0</v>
      </c>
      <c r="I22" s="52" t="str">
        <f t="shared" si="3"/>
        <v>0</v>
      </c>
      <c r="J22" s="30">
        <f t="shared" si="1"/>
        <v>0</v>
      </c>
    </row>
    <row r="23" spans="1:10" x14ac:dyDescent="0.25">
      <c r="A23" s="21"/>
      <c r="B23" s="24" t="s">
        <v>15</v>
      </c>
      <c r="C23" s="25" t="s">
        <v>14</v>
      </c>
      <c r="D23" s="28"/>
      <c r="E23" s="28"/>
      <c r="F23" s="28"/>
      <c r="G23" s="50">
        <f t="shared" si="0"/>
        <v>0</v>
      </c>
      <c r="H23" s="50">
        <f t="shared" si="2"/>
        <v>0</v>
      </c>
      <c r="I23" s="52" t="str">
        <f t="shared" si="3"/>
        <v>0</v>
      </c>
      <c r="J23" s="30">
        <f t="shared" si="1"/>
        <v>0</v>
      </c>
    </row>
    <row r="24" spans="1:10" x14ac:dyDescent="0.25">
      <c r="A24" s="21"/>
      <c r="B24" s="24" t="s">
        <v>15</v>
      </c>
      <c r="C24" s="25" t="s">
        <v>14</v>
      </c>
      <c r="D24" s="28"/>
      <c r="E24" s="28"/>
      <c r="F24" s="28"/>
      <c r="G24" s="50">
        <f t="shared" si="0"/>
        <v>0</v>
      </c>
      <c r="H24" s="50">
        <f t="shared" si="2"/>
        <v>0</v>
      </c>
      <c r="I24" s="52" t="str">
        <f t="shared" si="3"/>
        <v>0</v>
      </c>
      <c r="J24" s="30">
        <f t="shared" si="1"/>
        <v>0</v>
      </c>
    </row>
    <row r="25" spans="1:10" x14ac:dyDescent="0.25">
      <c r="A25" s="21"/>
      <c r="B25" s="24" t="s">
        <v>15</v>
      </c>
      <c r="C25" s="25" t="s">
        <v>14</v>
      </c>
      <c r="D25" s="28"/>
      <c r="E25" s="28"/>
      <c r="F25" s="28"/>
      <c r="G25" s="50">
        <f t="shared" si="0"/>
        <v>0</v>
      </c>
      <c r="H25" s="50">
        <f t="shared" si="2"/>
        <v>0</v>
      </c>
      <c r="I25" s="52" t="str">
        <f t="shared" si="3"/>
        <v>0</v>
      </c>
      <c r="J25" s="30">
        <f t="shared" si="1"/>
        <v>0</v>
      </c>
    </row>
    <row r="26" spans="1:10" x14ac:dyDescent="0.25">
      <c r="A26" s="21"/>
      <c r="B26" s="24" t="s">
        <v>15</v>
      </c>
      <c r="C26" s="25" t="s">
        <v>14</v>
      </c>
      <c r="D26" s="28"/>
      <c r="E26" s="28"/>
      <c r="F26" s="28"/>
      <c r="G26" s="50">
        <f t="shared" si="0"/>
        <v>0</v>
      </c>
      <c r="H26" s="50">
        <f t="shared" si="2"/>
        <v>0</v>
      </c>
      <c r="I26" s="52" t="str">
        <f t="shared" si="3"/>
        <v>0</v>
      </c>
      <c r="J26" s="30">
        <f t="shared" si="1"/>
        <v>0</v>
      </c>
    </row>
    <row r="27" spans="1:10" x14ac:dyDescent="0.25">
      <c r="A27" s="21"/>
      <c r="B27" s="24" t="s">
        <v>15</v>
      </c>
      <c r="C27" s="25" t="s">
        <v>14</v>
      </c>
      <c r="D27" s="28"/>
      <c r="E27" s="28"/>
      <c r="F27" s="28"/>
      <c r="G27" s="50">
        <f t="shared" si="0"/>
        <v>0</v>
      </c>
      <c r="H27" s="50">
        <f t="shared" si="2"/>
        <v>0</v>
      </c>
      <c r="I27" s="52" t="str">
        <f t="shared" si="3"/>
        <v>0</v>
      </c>
      <c r="J27" s="30">
        <f t="shared" si="1"/>
        <v>0</v>
      </c>
    </row>
    <row r="28" spans="1:10" ht="15.75" thickBot="1" x14ac:dyDescent="0.3">
      <c r="A28" s="21"/>
      <c r="B28" s="55" t="s">
        <v>15</v>
      </c>
      <c r="C28" s="56" t="s">
        <v>14</v>
      </c>
      <c r="D28" s="57"/>
      <c r="E28" s="57"/>
      <c r="F28" s="57"/>
      <c r="G28" s="58">
        <f t="shared" si="0"/>
        <v>0</v>
      </c>
      <c r="H28" s="58">
        <f t="shared" si="2"/>
        <v>0</v>
      </c>
      <c r="I28" s="59" t="str">
        <f t="shared" si="3"/>
        <v>0</v>
      </c>
      <c r="J28" s="60">
        <f t="shared" si="1"/>
        <v>0</v>
      </c>
    </row>
    <row r="29" spans="1:10" ht="15.75" thickTop="1" x14ac:dyDescent="0.25">
      <c r="A29" s="15"/>
      <c r="B29" s="61" t="s">
        <v>16</v>
      </c>
      <c r="C29" s="62" t="s">
        <v>21</v>
      </c>
      <c r="D29" s="63">
        <f>(F29)</f>
        <v>0</v>
      </c>
      <c r="E29" s="63">
        <f>(F29)</f>
        <v>0</v>
      </c>
      <c r="F29" s="64">
        <f>SUMIFS($F$8:$F$28,$I$8:$I$28,"65%")*0.2</f>
        <v>0</v>
      </c>
      <c r="G29" s="65">
        <v>0</v>
      </c>
      <c r="H29" s="64">
        <f>F29*0.65</f>
        <v>0</v>
      </c>
      <c r="I29" s="66"/>
      <c r="J29" s="68">
        <f t="shared" si="1"/>
        <v>0</v>
      </c>
    </row>
    <row r="30" spans="1:10" x14ac:dyDescent="0.25">
      <c r="A30" s="15"/>
      <c r="B30" s="39" t="s">
        <v>16</v>
      </c>
      <c r="C30" s="40" t="s">
        <v>22</v>
      </c>
      <c r="D30" s="35">
        <f>(F30)</f>
        <v>0</v>
      </c>
      <c r="E30" s="35">
        <f>(F30)</f>
        <v>0</v>
      </c>
      <c r="F30" s="36">
        <f>SUMIFS($F$8:$F$28,$I$8:$I$28,"80%")*0.2</f>
        <v>0</v>
      </c>
      <c r="G30" s="53">
        <v>0</v>
      </c>
      <c r="H30" s="36">
        <f t="shared" ref="H30" si="4">F30*0.8</f>
        <v>0</v>
      </c>
      <c r="I30" s="17"/>
      <c r="J30" s="31">
        <f t="shared" si="1"/>
        <v>0</v>
      </c>
    </row>
    <row r="31" spans="1:10" ht="15.75" thickBot="1" x14ac:dyDescent="0.3">
      <c r="A31" s="15"/>
      <c r="B31" s="41" t="s">
        <v>16</v>
      </c>
      <c r="C31" s="42" t="s">
        <v>20</v>
      </c>
      <c r="D31" s="37">
        <f>(F31)</f>
        <v>0</v>
      </c>
      <c r="E31" s="37">
        <f>(F31)</f>
        <v>0</v>
      </c>
      <c r="F31" s="38">
        <f>SUM(F29+F30)</f>
        <v>0</v>
      </c>
      <c r="G31" s="54">
        <v>0</v>
      </c>
      <c r="H31" s="38">
        <f>SUM(H30+H29)</f>
        <v>0</v>
      </c>
      <c r="I31" s="17"/>
      <c r="J31" s="32">
        <f t="shared" si="1"/>
        <v>0</v>
      </c>
    </row>
    <row r="32" spans="1:10" ht="15.75" thickBot="1" x14ac:dyDescent="0.3">
      <c r="A32" s="15"/>
      <c r="B32" s="17"/>
      <c r="C32" s="33" t="s">
        <v>6</v>
      </c>
      <c r="D32" s="34">
        <f>SUM(D9:D28,D31)</f>
        <v>0</v>
      </c>
      <c r="E32" s="34">
        <f>SUM(E9:E28,E31)</f>
        <v>0</v>
      </c>
      <c r="F32" s="34">
        <f>SUM(F9:F28,F31)</f>
        <v>0</v>
      </c>
      <c r="G32" s="34">
        <f>SUM(G9:G28,G31)</f>
        <v>0</v>
      </c>
      <c r="H32" s="34">
        <f>SUM(H9:H28,H31)</f>
        <v>0</v>
      </c>
      <c r="I32" s="17"/>
      <c r="J32" s="45">
        <f t="shared" si="1"/>
        <v>0</v>
      </c>
    </row>
    <row r="35" spans="1:10" ht="60" x14ac:dyDescent="0.25">
      <c r="A35" s="19" t="s">
        <v>37</v>
      </c>
      <c r="B35" s="22" t="s">
        <v>0</v>
      </c>
      <c r="C35" s="23" t="s">
        <v>1</v>
      </c>
      <c r="D35" s="26" t="s">
        <v>2</v>
      </c>
      <c r="E35" s="26" t="s">
        <v>3</v>
      </c>
      <c r="F35" s="26" t="s">
        <v>4</v>
      </c>
      <c r="G35" s="22" t="s">
        <v>5</v>
      </c>
      <c r="H35" s="22" t="s">
        <v>18</v>
      </c>
      <c r="I35" s="29" t="s">
        <v>19</v>
      </c>
      <c r="J35" s="43" t="s">
        <v>26</v>
      </c>
    </row>
    <row r="36" spans="1:10" x14ac:dyDescent="0.25">
      <c r="A36" s="20"/>
      <c r="B36" s="24" t="s">
        <v>15</v>
      </c>
      <c r="C36" s="25" t="s">
        <v>14</v>
      </c>
      <c r="D36" s="27"/>
      <c r="E36" s="27"/>
      <c r="F36" s="27"/>
      <c r="G36" s="50">
        <f>D36-F36</f>
        <v>0</v>
      </c>
      <c r="H36" s="50">
        <f>F36*I36</f>
        <v>0</v>
      </c>
      <c r="I36" s="51" t="str">
        <f>IF(C36="Stroški nakupa/zakupa nepremičnin","65%",IF(C36="Stroški gradnje/obnove nepremičnin","65%",IF(C36="Stroški kmetijske mehanizacije","65%",IF(C36="Stroški opreme in drugih opredmetenih  sredstev","80%",IF(C36="Stroški neopredmetenih sredstev","80%",IF(C36="Izberi","0",IF(C36="Stroški storitev zunanjih izvajalcev","80%")))))))</f>
        <v>0</v>
      </c>
      <c r="J36" s="30">
        <f>ROUND((D36-H36),2)</f>
        <v>0</v>
      </c>
    </row>
    <row r="37" spans="1:10" x14ac:dyDescent="0.25">
      <c r="A37" s="21"/>
      <c r="B37" s="24" t="s">
        <v>15</v>
      </c>
      <c r="C37" s="25" t="s">
        <v>14</v>
      </c>
      <c r="D37" s="27"/>
      <c r="E37" s="27"/>
      <c r="F37" s="27"/>
      <c r="G37" s="50">
        <f t="shared" ref="G37:G55" si="5">D37-F37</f>
        <v>0</v>
      </c>
      <c r="H37" s="50">
        <f>F37*I37</f>
        <v>0</v>
      </c>
      <c r="I37" s="52" t="str">
        <f>IF(C37="Stroški nakupa/zakupa nepremičnin","65%",IF(C37="Stroški gradnje/obnove nepremičnin","65%",IF(C37="Stroški kmetijske mehanizacije","65%",IF(C37="Stroški opreme in drugih opredmetenih  sredstev","80%",IF(C37="Stroški neopredmetenih sredstev","80%",IF(C37="Izberi","0",IF(C37="Stroški storitev zunanjih izvajalcev","80%")))))))</f>
        <v>0</v>
      </c>
      <c r="J37" s="30">
        <f t="shared" ref="J37:J59" si="6">ROUND((D37-H37),2)</f>
        <v>0</v>
      </c>
    </row>
    <row r="38" spans="1:10" x14ac:dyDescent="0.25">
      <c r="A38" s="21"/>
      <c r="B38" s="24" t="s">
        <v>15</v>
      </c>
      <c r="C38" s="25" t="s">
        <v>14</v>
      </c>
      <c r="D38" s="27"/>
      <c r="E38" s="27"/>
      <c r="F38" s="27"/>
      <c r="G38" s="50">
        <f t="shared" si="5"/>
        <v>0</v>
      </c>
      <c r="H38" s="50">
        <f t="shared" ref="H38:H55" si="7">F38*I38</f>
        <v>0</v>
      </c>
      <c r="I38" s="52" t="str">
        <f t="shared" ref="I38:I55" si="8">IF(C38="Stroški nakupa/zakupa nepremičnin","65%",IF(C38="Stroški gradnje/obnove nepremičnin","65%",IF(C38="Stroški kmetijske mehanizacije","65%",IF(C38="Stroški opreme in drugih opredmetenih  sredstev","80%",IF(C38="Stroški neopredmetenih sredstev","80%",IF(C38="Izberi","0",IF(C38="Stroški storitev zunanjih izvajalcev","80%")))))))</f>
        <v>0</v>
      </c>
      <c r="J38" s="30">
        <f t="shared" si="6"/>
        <v>0</v>
      </c>
    </row>
    <row r="39" spans="1:10" x14ac:dyDescent="0.25">
      <c r="A39" s="21"/>
      <c r="B39" s="24" t="s">
        <v>15</v>
      </c>
      <c r="C39" s="25" t="s">
        <v>14</v>
      </c>
      <c r="D39" s="27"/>
      <c r="E39" s="27"/>
      <c r="F39" s="27"/>
      <c r="G39" s="50">
        <f t="shared" si="5"/>
        <v>0</v>
      </c>
      <c r="H39" s="50">
        <f t="shared" si="7"/>
        <v>0</v>
      </c>
      <c r="I39" s="52" t="str">
        <f t="shared" si="8"/>
        <v>0</v>
      </c>
      <c r="J39" s="30">
        <f t="shared" si="6"/>
        <v>0</v>
      </c>
    </row>
    <row r="40" spans="1:10" x14ac:dyDescent="0.25">
      <c r="A40" s="21"/>
      <c r="B40" s="24" t="s">
        <v>15</v>
      </c>
      <c r="C40" s="25" t="s">
        <v>14</v>
      </c>
      <c r="D40" s="27"/>
      <c r="E40" s="27"/>
      <c r="F40" s="27"/>
      <c r="G40" s="50">
        <f t="shared" si="5"/>
        <v>0</v>
      </c>
      <c r="H40" s="50">
        <f t="shared" si="7"/>
        <v>0</v>
      </c>
      <c r="I40" s="52" t="str">
        <f t="shared" si="8"/>
        <v>0</v>
      </c>
      <c r="J40" s="30">
        <f t="shared" si="6"/>
        <v>0</v>
      </c>
    </row>
    <row r="41" spans="1:10" x14ac:dyDescent="0.25">
      <c r="A41" s="21"/>
      <c r="B41" s="24" t="s">
        <v>15</v>
      </c>
      <c r="C41" s="25" t="s">
        <v>14</v>
      </c>
      <c r="D41" s="28"/>
      <c r="E41" s="28"/>
      <c r="F41" s="28"/>
      <c r="G41" s="50">
        <f t="shared" si="5"/>
        <v>0</v>
      </c>
      <c r="H41" s="50">
        <f t="shared" si="7"/>
        <v>0</v>
      </c>
      <c r="I41" s="52" t="str">
        <f t="shared" si="8"/>
        <v>0</v>
      </c>
      <c r="J41" s="30">
        <f t="shared" si="6"/>
        <v>0</v>
      </c>
    </row>
    <row r="42" spans="1:10" x14ac:dyDescent="0.25">
      <c r="A42" s="21"/>
      <c r="B42" s="24" t="s">
        <v>15</v>
      </c>
      <c r="C42" s="25" t="s">
        <v>14</v>
      </c>
      <c r="D42" s="28"/>
      <c r="E42" s="28"/>
      <c r="F42" s="28"/>
      <c r="G42" s="50">
        <f t="shared" si="5"/>
        <v>0</v>
      </c>
      <c r="H42" s="50">
        <f t="shared" si="7"/>
        <v>0</v>
      </c>
      <c r="I42" s="52" t="str">
        <f t="shared" si="8"/>
        <v>0</v>
      </c>
      <c r="J42" s="30">
        <f t="shared" si="6"/>
        <v>0</v>
      </c>
    </row>
    <row r="43" spans="1:10" x14ac:dyDescent="0.25">
      <c r="A43" s="21"/>
      <c r="B43" s="24" t="s">
        <v>15</v>
      </c>
      <c r="C43" s="25" t="s">
        <v>14</v>
      </c>
      <c r="D43" s="28"/>
      <c r="E43" s="28"/>
      <c r="F43" s="28"/>
      <c r="G43" s="50">
        <f t="shared" si="5"/>
        <v>0</v>
      </c>
      <c r="H43" s="50">
        <f t="shared" si="7"/>
        <v>0</v>
      </c>
      <c r="I43" s="52" t="str">
        <f t="shared" si="8"/>
        <v>0</v>
      </c>
      <c r="J43" s="30">
        <f t="shared" si="6"/>
        <v>0</v>
      </c>
    </row>
    <row r="44" spans="1:10" x14ac:dyDescent="0.25">
      <c r="A44" s="21"/>
      <c r="B44" s="24" t="s">
        <v>15</v>
      </c>
      <c r="C44" s="25" t="s">
        <v>14</v>
      </c>
      <c r="D44" s="28"/>
      <c r="E44" s="28"/>
      <c r="F44" s="28"/>
      <c r="G44" s="50">
        <f t="shared" si="5"/>
        <v>0</v>
      </c>
      <c r="H44" s="50">
        <f t="shared" si="7"/>
        <v>0</v>
      </c>
      <c r="I44" s="52" t="str">
        <f t="shared" si="8"/>
        <v>0</v>
      </c>
      <c r="J44" s="30">
        <f t="shared" si="6"/>
        <v>0</v>
      </c>
    </row>
    <row r="45" spans="1:10" x14ac:dyDescent="0.25">
      <c r="A45" s="21"/>
      <c r="B45" s="24" t="s">
        <v>15</v>
      </c>
      <c r="C45" s="25" t="s">
        <v>14</v>
      </c>
      <c r="D45" s="28"/>
      <c r="E45" s="28"/>
      <c r="F45" s="28"/>
      <c r="G45" s="50">
        <f t="shared" si="5"/>
        <v>0</v>
      </c>
      <c r="H45" s="50">
        <f t="shared" si="7"/>
        <v>0</v>
      </c>
      <c r="I45" s="52" t="str">
        <f t="shared" si="8"/>
        <v>0</v>
      </c>
      <c r="J45" s="30">
        <f t="shared" si="6"/>
        <v>0</v>
      </c>
    </row>
    <row r="46" spans="1:10" x14ac:dyDescent="0.25">
      <c r="A46" s="21"/>
      <c r="B46" s="24" t="s">
        <v>15</v>
      </c>
      <c r="C46" s="25" t="s">
        <v>14</v>
      </c>
      <c r="D46" s="28"/>
      <c r="E46" s="28"/>
      <c r="F46" s="28"/>
      <c r="G46" s="50">
        <f t="shared" si="5"/>
        <v>0</v>
      </c>
      <c r="H46" s="50">
        <f t="shared" si="7"/>
        <v>0</v>
      </c>
      <c r="I46" s="52" t="str">
        <f t="shared" si="8"/>
        <v>0</v>
      </c>
      <c r="J46" s="30">
        <f t="shared" si="6"/>
        <v>0</v>
      </c>
    </row>
    <row r="47" spans="1:10" x14ac:dyDescent="0.25">
      <c r="A47" s="21"/>
      <c r="B47" s="24" t="s">
        <v>15</v>
      </c>
      <c r="C47" s="25" t="s">
        <v>14</v>
      </c>
      <c r="D47" s="28"/>
      <c r="E47" s="28"/>
      <c r="F47" s="28"/>
      <c r="G47" s="50">
        <f t="shared" si="5"/>
        <v>0</v>
      </c>
      <c r="H47" s="50">
        <f t="shared" si="7"/>
        <v>0</v>
      </c>
      <c r="I47" s="52" t="str">
        <f t="shared" si="8"/>
        <v>0</v>
      </c>
      <c r="J47" s="30">
        <f t="shared" si="6"/>
        <v>0</v>
      </c>
    </row>
    <row r="48" spans="1:10" x14ac:dyDescent="0.25">
      <c r="A48" s="21"/>
      <c r="B48" s="24" t="s">
        <v>15</v>
      </c>
      <c r="C48" s="25" t="s">
        <v>14</v>
      </c>
      <c r="D48" s="28"/>
      <c r="E48" s="28"/>
      <c r="F48" s="28"/>
      <c r="G48" s="50">
        <f t="shared" si="5"/>
        <v>0</v>
      </c>
      <c r="H48" s="50">
        <f t="shared" si="7"/>
        <v>0</v>
      </c>
      <c r="I48" s="52" t="str">
        <f t="shared" si="8"/>
        <v>0</v>
      </c>
      <c r="J48" s="30">
        <f t="shared" si="6"/>
        <v>0</v>
      </c>
    </row>
    <row r="49" spans="1:10" x14ac:dyDescent="0.25">
      <c r="A49" s="21"/>
      <c r="B49" s="24" t="s">
        <v>15</v>
      </c>
      <c r="C49" s="25" t="s">
        <v>14</v>
      </c>
      <c r="D49" s="28"/>
      <c r="E49" s="28"/>
      <c r="F49" s="28"/>
      <c r="G49" s="50">
        <f t="shared" si="5"/>
        <v>0</v>
      </c>
      <c r="H49" s="50">
        <f t="shared" si="7"/>
        <v>0</v>
      </c>
      <c r="I49" s="52" t="str">
        <f t="shared" si="8"/>
        <v>0</v>
      </c>
      <c r="J49" s="30">
        <f t="shared" si="6"/>
        <v>0</v>
      </c>
    </row>
    <row r="50" spans="1:10" x14ac:dyDescent="0.25">
      <c r="A50" s="21"/>
      <c r="B50" s="24" t="s">
        <v>15</v>
      </c>
      <c r="C50" s="25" t="s">
        <v>14</v>
      </c>
      <c r="D50" s="28"/>
      <c r="E50" s="28"/>
      <c r="F50" s="28"/>
      <c r="G50" s="50">
        <f t="shared" si="5"/>
        <v>0</v>
      </c>
      <c r="H50" s="50">
        <f t="shared" si="7"/>
        <v>0</v>
      </c>
      <c r="I50" s="52" t="str">
        <f t="shared" si="8"/>
        <v>0</v>
      </c>
      <c r="J50" s="30">
        <f t="shared" si="6"/>
        <v>0</v>
      </c>
    </row>
    <row r="51" spans="1:10" x14ac:dyDescent="0.25">
      <c r="A51" s="21"/>
      <c r="B51" s="24" t="s">
        <v>15</v>
      </c>
      <c r="C51" s="25" t="s">
        <v>14</v>
      </c>
      <c r="D51" s="28"/>
      <c r="E51" s="28"/>
      <c r="F51" s="28"/>
      <c r="G51" s="50">
        <f t="shared" si="5"/>
        <v>0</v>
      </c>
      <c r="H51" s="50">
        <f t="shared" si="7"/>
        <v>0</v>
      </c>
      <c r="I51" s="52" t="str">
        <f t="shared" si="8"/>
        <v>0</v>
      </c>
      <c r="J51" s="30">
        <f t="shared" si="6"/>
        <v>0</v>
      </c>
    </row>
    <row r="52" spans="1:10" x14ac:dyDescent="0.25">
      <c r="A52" s="21"/>
      <c r="B52" s="24" t="s">
        <v>15</v>
      </c>
      <c r="C52" s="25" t="s">
        <v>14</v>
      </c>
      <c r="D52" s="28"/>
      <c r="E52" s="28"/>
      <c r="F52" s="28"/>
      <c r="G52" s="50">
        <f t="shared" si="5"/>
        <v>0</v>
      </c>
      <c r="H52" s="50">
        <f t="shared" si="7"/>
        <v>0</v>
      </c>
      <c r="I52" s="52" t="str">
        <f t="shared" si="8"/>
        <v>0</v>
      </c>
      <c r="J52" s="30">
        <f t="shared" si="6"/>
        <v>0</v>
      </c>
    </row>
    <row r="53" spans="1:10" x14ac:dyDescent="0.25">
      <c r="A53" s="21"/>
      <c r="B53" s="24" t="s">
        <v>15</v>
      </c>
      <c r="C53" s="25" t="s">
        <v>14</v>
      </c>
      <c r="D53" s="28"/>
      <c r="E53" s="28"/>
      <c r="F53" s="28"/>
      <c r="G53" s="50">
        <f t="shared" si="5"/>
        <v>0</v>
      </c>
      <c r="H53" s="50">
        <f t="shared" si="7"/>
        <v>0</v>
      </c>
      <c r="I53" s="52" t="str">
        <f t="shared" si="8"/>
        <v>0</v>
      </c>
      <c r="J53" s="30">
        <f t="shared" si="6"/>
        <v>0</v>
      </c>
    </row>
    <row r="54" spans="1:10" x14ac:dyDescent="0.25">
      <c r="A54" s="21"/>
      <c r="B54" s="24" t="s">
        <v>15</v>
      </c>
      <c r="C54" s="25" t="s">
        <v>14</v>
      </c>
      <c r="D54" s="28"/>
      <c r="E54" s="28"/>
      <c r="F54" s="28"/>
      <c r="G54" s="50">
        <f t="shared" si="5"/>
        <v>0</v>
      </c>
      <c r="H54" s="50">
        <f t="shared" si="7"/>
        <v>0</v>
      </c>
      <c r="I54" s="52" t="str">
        <f t="shared" si="8"/>
        <v>0</v>
      </c>
      <c r="J54" s="30">
        <f t="shared" si="6"/>
        <v>0</v>
      </c>
    </row>
    <row r="55" spans="1:10" ht="15.75" thickBot="1" x14ac:dyDescent="0.3">
      <c r="A55" s="21"/>
      <c r="B55" s="55" t="s">
        <v>15</v>
      </c>
      <c r="C55" s="56" t="s">
        <v>14</v>
      </c>
      <c r="D55" s="57"/>
      <c r="E55" s="57"/>
      <c r="F55" s="57"/>
      <c r="G55" s="58">
        <f t="shared" si="5"/>
        <v>0</v>
      </c>
      <c r="H55" s="58">
        <f t="shared" si="7"/>
        <v>0</v>
      </c>
      <c r="I55" s="59" t="str">
        <f t="shared" si="8"/>
        <v>0</v>
      </c>
      <c r="J55" s="60">
        <f t="shared" si="6"/>
        <v>0</v>
      </c>
    </row>
    <row r="56" spans="1:10" ht="15.75" thickTop="1" x14ac:dyDescent="0.25">
      <c r="A56" s="15"/>
      <c r="B56" s="61" t="s">
        <v>16</v>
      </c>
      <c r="C56" s="62" t="s">
        <v>21</v>
      </c>
      <c r="D56" s="63">
        <f>(F56)</f>
        <v>0</v>
      </c>
      <c r="E56" s="63">
        <f>(F56)</f>
        <v>0</v>
      </c>
      <c r="F56" s="64">
        <f>SUMIFS($F$36:$F$55,$I$36:$I$55,"65%")*0.2</f>
        <v>0</v>
      </c>
      <c r="G56" s="65">
        <v>0</v>
      </c>
      <c r="H56" s="64">
        <f>F56*0.65</f>
        <v>0</v>
      </c>
      <c r="I56" s="66"/>
      <c r="J56" s="67">
        <f t="shared" si="6"/>
        <v>0</v>
      </c>
    </row>
    <row r="57" spans="1:10" x14ac:dyDescent="0.25">
      <c r="A57" s="15"/>
      <c r="B57" s="39" t="s">
        <v>16</v>
      </c>
      <c r="C57" s="40" t="s">
        <v>22</v>
      </c>
      <c r="D57" s="35">
        <f>(F57)</f>
        <v>0</v>
      </c>
      <c r="E57" s="35">
        <f>(F57)</f>
        <v>0</v>
      </c>
      <c r="F57" s="36">
        <f>SUMIFS($F$36:$F$55,$I$36:$I$55,"80%")*0.2</f>
        <v>0</v>
      </c>
      <c r="G57" s="53">
        <v>0</v>
      </c>
      <c r="H57" s="36">
        <f t="shared" ref="H57" si="9">F57*0.8</f>
        <v>0</v>
      </c>
      <c r="I57" s="17"/>
      <c r="J57" s="16">
        <f t="shared" si="6"/>
        <v>0</v>
      </c>
    </row>
    <row r="58" spans="1:10" ht="15.75" thickBot="1" x14ac:dyDescent="0.3">
      <c r="A58" s="15"/>
      <c r="B58" s="41" t="s">
        <v>16</v>
      </c>
      <c r="C58" s="42" t="s">
        <v>20</v>
      </c>
      <c r="D58" s="37">
        <f>(F58)</f>
        <v>0</v>
      </c>
      <c r="E58" s="37">
        <f>(F58)</f>
        <v>0</v>
      </c>
      <c r="F58" s="38">
        <f>SUM(F56+F57)</f>
        <v>0</v>
      </c>
      <c r="G58" s="54">
        <v>0</v>
      </c>
      <c r="H58" s="38">
        <f>SUM(H57+H56)</f>
        <v>0</v>
      </c>
      <c r="I58" s="17"/>
      <c r="J58" s="18">
        <f t="shared" si="6"/>
        <v>0</v>
      </c>
    </row>
    <row r="59" spans="1:10" ht="15.75" thickBot="1" x14ac:dyDescent="0.3">
      <c r="A59" s="15"/>
      <c r="B59" s="17"/>
      <c r="C59" s="33" t="s">
        <v>6</v>
      </c>
      <c r="D59" s="34">
        <f>SUM(D36:D55,D58)</f>
        <v>0</v>
      </c>
      <c r="E59" s="34">
        <f>SUM(E36:E55,E58)</f>
        <v>0</v>
      </c>
      <c r="F59" s="34">
        <f>SUM(F36:F55,F58)</f>
        <v>0</v>
      </c>
      <c r="G59" s="34">
        <f>SUM(G36:G55,G58)</f>
        <v>0</v>
      </c>
      <c r="H59" s="44">
        <f>SUM(H36:H55,H58)</f>
        <v>0</v>
      </c>
      <c r="I59" s="17"/>
      <c r="J59" s="45">
        <f t="shared" si="6"/>
        <v>0</v>
      </c>
    </row>
    <row r="61" spans="1:10" x14ac:dyDescent="0.25">
      <c r="A61" s="1"/>
      <c r="B61" s="1"/>
      <c r="C61" s="1"/>
      <c r="D61" s="1"/>
      <c r="E61" s="1"/>
      <c r="F61" s="1"/>
      <c r="G61" s="1"/>
      <c r="H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</row>
    <row r="64" spans="1:10" ht="24.75" customHeight="1" x14ac:dyDescent="0.25">
      <c r="A64" s="1"/>
      <c r="B64" s="118" t="s">
        <v>32</v>
      </c>
      <c r="C64" s="118"/>
      <c r="D64" s="17"/>
      <c r="E64" s="17"/>
      <c r="F64" s="17"/>
      <c r="G64" s="17"/>
      <c r="H64" s="17"/>
      <c r="I64" s="15"/>
      <c r="J64" s="15"/>
    </row>
    <row r="65" spans="1:10" ht="90" x14ac:dyDescent="0.25">
      <c r="A65" s="1"/>
      <c r="B65" s="26" t="s">
        <v>2</v>
      </c>
      <c r="C65" s="26" t="s">
        <v>3</v>
      </c>
      <c r="D65" s="26" t="s">
        <v>4</v>
      </c>
      <c r="E65" s="26" t="s">
        <v>24</v>
      </c>
      <c r="F65" s="26" t="s">
        <v>25</v>
      </c>
      <c r="G65" s="26" t="s">
        <v>5</v>
      </c>
      <c r="H65" s="26" t="s">
        <v>18</v>
      </c>
      <c r="I65" s="46"/>
      <c r="J65" s="47" t="s">
        <v>26</v>
      </c>
    </row>
    <row r="66" spans="1:10" ht="22.5" customHeight="1" x14ac:dyDescent="0.25">
      <c r="A66" s="1"/>
      <c r="B66" s="49">
        <f>D59+D32</f>
        <v>0</v>
      </c>
      <c r="C66" s="49">
        <f>E59+E32</f>
        <v>0</v>
      </c>
      <c r="D66" s="49">
        <f>F59+F32</f>
        <v>0</v>
      </c>
      <c r="E66" s="49">
        <f>SUM(F36:F55,F9:F28)</f>
        <v>0</v>
      </c>
      <c r="F66" s="49">
        <f>SUM(F58+F31)</f>
        <v>0</v>
      </c>
      <c r="G66" s="48">
        <f>G59+G32</f>
        <v>0</v>
      </c>
      <c r="H66" s="48">
        <f>H59+H32</f>
        <v>0</v>
      </c>
      <c r="I66" s="48"/>
      <c r="J66" s="48">
        <f t="shared" ref="J66" si="10">J59+J32</f>
        <v>0</v>
      </c>
    </row>
    <row r="67" spans="1:10" x14ac:dyDescent="0.25">
      <c r="A67" s="1"/>
      <c r="B67" s="1"/>
      <c r="C67" s="1"/>
      <c r="D67" s="1"/>
      <c r="E67" s="1"/>
      <c r="F67" s="1"/>
      <c r="G67" s="1"/>
      <c r="H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</row>
  </sheetData>
  <mergeCells count="2">
    <mergeCell ref="B6:J6"/>
    <mergeCell ref="B64:C64"/>
  </mergeCells>
  <dataValidations count="1">
    <dataValidation type="list" allowBlank="1" showInputMessage="1" showErrorMessage="1" sqref="C32 C59" xr:uid="{487EB828-AD4B-4F3F-9AB6-229F3507A2C5}">
      <formula1>"SKUPAJ"</formula1>
    </dataValidation>
  </dataValidations>
  <pageMargins left="0.7" right="0.7" top="0.75" bottom="0.75" header="0.3" footer="0.3"/>
  <pageSetup paperSize="9" scale="4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F0B29C2A-4B84-4310-96A3-F1D50B289DE9}">
          <x14:formula1>
            <xm:f>Podatki!$A$2:$A$8</xm:f>
          </x14:formula1>
          <xm:sqref>C9:C28 C36:C55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37A6-751C-4C11-ADA3-B465F5DDB334}">
  <sheetPr>
    <tabColor rgb="FF0070C0"/>
    <pageSetUpPr fitToPage="1"/>
  </sheetPr>
  <dimension ref="A1:J71"/>
  <sheetViews>
    <sheetView view="pageBreakPreview" zoomScale="60" zoomScaleNormal="100" workbookViewId="0">
      <selection activeCell="G66" sqref="G66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6.710937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18.75" thickBot="1" x14ac:dyDescent="0.3">
      <c r="A6" s="72" t="s">
        <v>34</v>
      </c>
      <c r="B6" s="119"/>
      <c r="C6" s="120"/>
      <c r="D6" s="120"/>
      <c r="E6" s="120"/>
      <c r="F6" s="120"/>
      <c r="G6" s="120"/>
      <c r="H6" s="120"/>
      <c r="I6" s="120"/>
      <c r="J6" s="121"/>
    </row>
    <row r="7" spans="1:10" ht="18" x14ac:dyDescent="0.25">
      <c r="A7" s="69"/>
      <c r="B7" s="70"/>
      <c r="C7" s="71"/>
      <c r="D7" s="71"/>
      <c r="E7" s="71"/>
      <c r="F7" s="71"/>
      <c r="G7" s="71"/>
      <c r="H7" s="71"/>
      <c r="I7" s="71"/>
      <c r="J7" s="15"/>
    </row>
    <row r="8" spans="1:10" ht="60" x14ac:dyDescent="0.25">
      <c r="A8" s="19" t="s">
        <v>38</v>
      </c>
      <c r="B8" s="22" t="s">
        <v>0</v>
      </c>
      <c r="C8" s="23" t="s">
        <v>1</v>
      </c>
      <c r="D8" s="26" t="s">
        <v>2</v>
      </c>
      <c r="E8" s="26" t="s">
        <v>3</v>
      </c>
      <c r="F8" s="26" t="s">
        <v>4</v>
      </c>
      <c r="G8" s="22" t="s">
        <v>5</v>
      </c>
      <c r="H8" s="22" t="s">
        <v>18</v>
      </c>
      <c r="I8" s="22" t="s">
        <v>19</v>
      </c>
      <c r="J8" s="43" t="s">
        <v>26</v>
      </c>
    </row>
    <row r="9" spans="1:10" x14ac:dyDescent="0.25">
      <c r="A9" s="20"/>
      <c r="B9" s="24" t="s">
        <v>15</v>
      </c>
      <c r="C9" s="25" t="s">
        <v>14</v>
      </c>
      <c r="D9" s="27"/>
      <c r="E9" s="27"/>
      <c r="F9" s="27"/>
      <c r="G9" s="50">
        <f>D9-F9</f>
        <v>0</v>
      </c>
      <c r="H9" s="50">
        <f>F9*I9</f>
        <v>0</v>
      </c>
      <c r="I9" s="51" t="str">
        <f>IF(C9="Stroški nakupa/zakupa nepremičnin","65%",IF(C9="Stroški gradnje/obnove nepremičnin","65%",IF(C9="Stroški kmetijske mehanizacije","65%",IF(C9="Stroški opreme in drugih opredmetenih  sredstev","80%",IF(C9="Stroški neopredmetenih sredstev","80%",IF(C9="Izberi","0",IF(C9="Stroški storitev zunanjih izvajalcev","80%")))))))</f>
        <v>0</v>
      </c>
      <c r="J9" s="30">
        <f>ROUND((D9-H9),2)</f>
        <v>0</v>
      </c>
    </row>
    <row r="10" spans="1:10" x14ac:dyDescent="0.25">
      <c r="A10" s="21"/>
      <c r="B10" s="24" t="s">
        <v>15</v>
      </c>
      <c r="C10" s="25" t="s">
        <v>14</v>
      </c>
      <c r="D10" s="27"/>
      <c r="E10" s="27"/>
      <c r="F10" s="27"/>
      <c r="G10" s="50">
        <f t="shared" ref="G10:G28" si="0">D10-F10</f>
        <v>0</v>
      </c>
      <c r="H10" s="50">
        <f>F10*I10</f>
        <v>0</v>
      </c>
      <c r="I10" s="52" t="str">
        <f>IF(C10="Stroški nakupa/zakupa nepremičnin","65%",IF(C10="Stroški gradnje/obnove nepremičnin","65%",IF(C10="Stroški kmetijske mehanizacije","65%",IF(C10="Stroški opreme in drugih opredmetenih  sredstev","80%",IF(C10="Stroški neopredmetenih sredstev","80%",IF(C10="Izberi","0",IF(C10="Stroški storitev zunanjih izvajalcev","80%")))))))</f>
        <v>0</v>
      </c>
      <c r="J10" s="30">
        <f t="shared" ref="J10:J32" si="1">ROUND((D10-H10),2)</f>
        <v>0</v>
      </c>
    </row>
    <row r="11" spans="1:10" x14ac:dyDescent="0.25">
      <c r="A11" s="21"/>
      <c r="B11" s="24" t="s">
        <v>15</v>
      </c>
      <c r="C11" s="25" t="s">
        <v>14</v>
      </c>
      <c r="D11" s="27"/>
      <c r="E11" s="27"/>
      <c r="F11" s="27"/>
      <c r="G11" s="50">
        <f t="shared" si="0"/>
        <v>0</v>
      </c>
      <c r="H11" s="50">
        <f t="shared" ref="H11:H28" si="2">F11*I11</f>
        <v>0</v>
      </c>
      <c r="I11" s="52" t="str">
        <f t="shared" ref="I11:I28" si="3">IF(C11="Stroški nakupa/zakupa nepremičnin","65%",IF(C11="Stroški gradnje/obnove nepremičnin","65%",IF(C11="Stroški kmetijske mehanizacije","65%",IF(C11="Stroški opreme in drugih opredmetenih  sredstev","80%",IF(C11="Stroški neopredmetenih sredstev","80%",IF(C11="Izberi","0",IF(C11="Stroški storitev zunanjih izvajalcev","80%")))))))</f>
        <v>0</v>
      </c>
      <c r="J11" s="30">
        <f t="shared" si="1"/>
        <v>0</v>
      </c>
    </row>
    <row r="12" spans="1:10" x14ac:dyDescent="0.25">
      <c r="A12" s="21"/>
      <c r="B12" s="24" t="s">
        <v>15</v>
      </c>
      <c r="C12" s="25" t="s">
        <v>14</v>
      </c>
      <c r="D12" s="27"/>
      <c r="E12" s="27"/>
      <c r="F12" s="27"/>
      <c r="G12" s="50">
        <f t="shared" si="0"/>
        <v>0</v>
      </c>
      <c r="H12" s="50">
        <f t="shared" si="2"/>
        <v>0</v>
      </c>
      <c r="I12" s="52" t="str">
        <f t="shared" si="3"/>
        <v>0</v>
      </c>
      <c r="J12" s="30">
        <f t="shared" si="1"/>
        <v>0</v>
      </c>
    </row>
    <row r="13" spans="1:10" x14ac:dyDescent="0.25">
      <c r="A13" s="21"/>
      <c r="B13" s="24" t="s">
        <v>15</v>
      </c>
      <c r="C13" s="25" t="s">
        <v>14</v>
      </c>
      <c r="D13" s="27"/>
      <c r="E13" s="27"/>
      <c r="F13" s="27"/>
      <c r="G13" s="50">
        <f t="shared" si="0"/>
        <v>0</v>
      </c>
      <c r="H13" s="50">
        <f t="shared" si="2"/>
        <v>0</v>
      </c>
      <c r="I13" s="52" t="str">
        <f t="shared" si="3"/>
        <v>0</v>
      </c>
      <c r="J13" s="30">
        <f t="shared" si="1"/>
        <v>0</v>
      </c>
    </row>
    <row r="14" spans="1:10" x14ac:dyDescent="0.25">
      <c r="A14" s="21"/>
      <c r="B14" s="24" t="s">
        <v>15</v>
      </c>
      <c r="C14" s="25" t="s">
        <v>14</v>
      </c>
      <c r="D14" s="28"/>
      <c r="E14" s="28"/>
      <c r="F14" s="28"/>
      <c r="G14" s="50">
        <f t="shared" si="0"/>
        <v>0</v>
      </c>
      <c r="H14" s="50">
        <f t="shared" si="2"/>
        <v>0</v>
      </c>
      <c r="I14" s="52" t="str">
        <f t="shared" si="3"/>
        <v>0</v>
      </c>
      <c r="J14" s="30">
        <f t="shared" si="1"/>
        <v>0</v>
      </c>
    </row>
    <row r="15" spans="1:10" x14ac:dyDescent="0.25">
      <c r="A15" s="21"/>
      <c r="B15" s="24" t="s">
        <v>15</v>
      </c>
      <c r="C15" s="25" t="s">
        <v>14</v>
      </c>
      <c r="D15" s="28"/>
      <c r="E15" s="28"/>
      <c r="F15" s="28"/>
      <c r="G15" s="50">
        <f t="shared" si="0"/>
        <v>0</v>
      </c>
      <c r="H15" s="50">
        <f t="shared" si="2"/>
        <v>0</v>
      </c>
      <c r="I15" s="52" t="str">
        <f t="shared" si="3"/>
        <v>0</v>
      </c>
      <c r="J15" s="30">
        <f t="shared" si="1"/>
        <v>0</v>
      </c>
    </row>
    <row r="16" spans="1:10" x14ac:dyDescent="0.25">
      <c r="A16" s="21"/>
      <c r="B16" s="24" t="s">
        <v>15</v>
      </c>
      <c r="C16" s="25" t="s">
        <v>14</v>
      </c>
      <c r="D16" s="28"/>
      <c r="E16" s="28"/>
      <c r="F16" s="28"/>
      <c r="G16" s="50">
        <f t="shared" si="0"/>
        <v>0</v>
      </c>
      <c r="H16" s="50">
        <f t="shared" si="2"/>
        <v>0</v>
      </c>
      <c r="I16" s="52" t="str">
        <f t="shared" si="3"/>
        <v>0</v>
      </c>
      <c r="J16" s="30">
        <f t="shared" si="1"/>
        <v>0</v>
      </c>
    </row>
    <row r="17" spans="1:10" x14ac:dyDescent="0.25">
      <c r="A17" s="21"/>
      <c r="B17" s="24" t="s">
        <v>15</v>
      </c>
      <c r="C17" s="25" t="s">
        <v>14</v>
      </c>
      <c r="D17" s="28"/>
      <c r="E17" s="28"/>
      <c r="F17" s="28"/>
      <c r="G17" s="50">
        <f t="shared" si="0"/>
        <v>0</v>
      </c>
      <c r="H17" s="50">
        <f t="shared" si="2"/>
        <v>0</v>
      </c>
      <c r="I17" s="52" t="str">
        <f t="shared" si="3"/>
        <v>0</v>
      </c>
      <c r="J17" s="30">
        <f t="shared" si="1"/>
        <v>0</v>
      </c>
    </row>
    <row r="18" spans="1:10" x14ac:dyDescent="0.25">
      <c r="A18" s="21"/>
      <c r="B18" s="24" t="s">
        <v>15</v>
      </c>
      <c r="C18" s="25" t="s">
        <v>14</v>
      </c>
      <c r="D18" s="28"/>
      <c r="E18" s="28"/>
      <c r="F18" s="28"/>
      <c r="G18" s="50">
        <f t="shared" si="0"/>
        <v>0</v>
      </c>
      <c r="H18" s="50">
        <f t="shared" si="2"/>
        <v>0</v>
      </c>
      <c r="I18" s="52" t="str">
        <f t="shared" si="3"/>
        <v>0</v>
      </c>
      <c r="J18" s="30">
        <f t="shared" si="1"/>
        <v>0</v>
      </c>
    </row>
    <row r="19" spans="1:10" x14ac:dyDescent="0.25">
      <c r="A19" s="21"/>
      <c r="B19" s="24" t="s">
        <v>15</v>
      </c>
      <c r="C19" s="25" t="s">
        <v>14</v>
      </c>
      <c r="D19" s="28"/>
      <c r="E19" s="28"/>
      <c r="F19" s="28"/>
      <c r="G19" s="50">
        <f t="shared" si="0"/>
        <v>0</v>
      </c>
      <c r="H19" s="50">
        <f t="shared" si="2"/>
        <v>0</v>
      </c>
      <c r="I19" s="52" t="str">
        <f t="shared" si="3"/>
        <v>0</v>
      </c>
      <c r="J19" s="30">
        <f t="shared" si="1"/>
        <v>0</v>
      </c>
    </row>
    <row r="20" spans="1:10" x14ac:dyDescent="0.25">
      <c r="A20" s="21"/>
      <c r="B20" s="24" t="s">
        <v>15</v>
      </c>
      <c r="C20" s="25" t="s">
        <v>14</v>
      </c>
      <c r="D20" s="28"/>
      <c r="E20" s="28"/>
      <c r="F20" s="28"/>
      <c r="G20" s="50">
        <f t="shared" si="0"/>
        <v>0</v>
      </c>
      <c r="H20" s="50">
        <f t="shared" si="2"/>
        <v>0</v>
      </c>
      <c r="I20" s="52" t="str">
        <f t="shared" si="3"/>
        <v>0</v>
      </c>
      <c r="J20" s="30">
        <f t="shared" si="1"/>
        <v>0</v>
      </c>
    </row>
    <row r="21" spans="1:10" x14ac:dyDescent="0.25">
      <c r="A21" s="21"/>
      <c r="B21" s="24" t="s">
        <v>15</v>
      </c>
      <c r="C21" s="25" t="s">
        <v>14</v>
      </c>
      <c r="D21" s="28"/>
      <c r="E21" s="28"/>
      <c r="F21" s="28"/>
      <c r="G21" s="50">
        <f t="shared" si="0"/>
        <v>0</v>
      </c>
      <c r="H21" s="50">
        <f t="shared" si="2"/>
        <v>0</v>
      </c>
      <c r="I21" s="52" t="str">
        <f t="shared" si="3"/>
        <v>0</v>
      </c>
      <c r="J21" s="30">
        <f t="shared" si="1"/>
        <v>0</v>
      </c>
    </row>
    <row r="22" spans="1:10" x14ac:dyDescent="0.25">
      <c r="A22" s="21"/>
      <c r="B22" s="24" t="s">
        <v>15</v>
      </c>
      <c r="C22" s="25" t="s">
        <v>14</v>
      </c>
      <c r="D22" s="28"/>
      <c r="E22" s="28"/>
      <c r="F22" s="28"/>
      <c r="G22" s="50">
        <f t="shared" si="0"/>
        <v>0</v>
      </c>
      <c r="H22" s="50">
        <f t="shared" si="2"/>
        <v>0</v>
      </c>
      <c r="I22" s="52" t="str">
        <f t="shared" si="3"/>
        <v>0</v>
      </c>
      <c r="J22" s="30">
        <f t="shared" si="1"/>
        <v>0</v>
      </c>
    </row>
    <row r="23" spans="1:10" x14ac:dyDescent="0.25">
      <c r="A23" s="21"/>
      <c r="B23" s="24" t="s">
        <v>15</v>
      </c>
      <c r="C23" s="25" t="s">
        <v>14</v>
      </c>
      <c r="D23" s="28"/>
      <c r="E23" s="28"/>
      <c r="F23" s="28"/>
      <c r="G23" s="50">
        <f t="shared" si="0"/>
        <v>0</v>
      </c>
      <c r="H23" s="50">
        <f t="shared" si="2"/>
        <v>0</v>
      </c>
      <c r="I23" s="52" t="str">
        <f t="shared" si="3"/>
        <v>0</v>
      </c>
      <c r="J23" s="30">
        <f t="shared" si="1"/>
        <v>0</v>
      </c>
    </row>
    <row r="24" spans="1:10" x14ac:dyDescent="0.25">
      <c r="A24" s="21"/>
      <c r="B24" s="24" t="s">
        <v>15</v>
      </c>
      <c r="C24" s="25" t="s">
        <v>14</v>
      </c>
      <c r="D24" s="28"/>
      <c r="E24" s="28"/>
      <c r="F24" s="28"/>
      <c r="G24" s="50">
        <f t="shared" si="0"/>
        <v>0</v>
      </c>
      <c r="H24" s="50">
        <f t="shared" si="2"/>
        <v>0</v>
      </c>
      <c r="I24" s="52" t="str">
        <f t="shared" si="3"/>
        <v>0</v>
      </c>
      <c r="J24" s="30">
        <f t="shared" si="1"/>
        <v>0</v>
      </c>
    </row>
    <row r="25" spans="1:10" x14ac:dyDescent="0.25">
      <c r="A25" s="21"/>
      <c r="B25" s="24" t="s">
        <v>15</v>
      </c>
      <c r="C25" s="25" t="s">
        <v>14</v>
      </c>
      <c r="D25" s="28"/>
      <c r="E25" s="28"/>
      <c r="F25" s="28"/>
      <c r="G25" s="50">
        <f t="shared" si="0"/>
        <v>0</v>
      </c>
      <c r="H25" s="50">
        <f t="shared" si="2"/>
        <v>0</v>
      </c>
      <c r="I25" s="52" t="str">
        <f t="shared" si="3"/>
        <v>0</v>
      </c>
      <c r="J25" s="30">
        <f t="shared" si="1"/>
        <v>0</v>
      </c>
    </row>
    <row r="26" spans="1:10" x14ac:dyDescent="0.25">
      <c r="A26" s="21"/>
      <c r="B26" s="24" t="s">
        <v>15</v>
      </c>
      <c r="C26" s="25" t="s">
        <v>14</v>
      </c>
      <c r="D26" s="28"/>
      <c r="E26" s="28"/>
      <c r="F26" s="28"/>
      <c r="G26" s="50">
        <f t="shared" si="0"/>
        <v>0</v>
      </c>
      <c r="H26" s="50">
        <f t="shared" si="2"/>
        <v>0</v>
      </c>
      <c r="I26" s="52" t="str">
        <f t="shared" si="3"/>
        <v>0</v>
      </c>
      <c r="J26" s="30">
        <f t="shared" si="1"/>
        <v>0</v>
      </c>
    </row>
    <row r="27" spans="1:10" x14ac:dyDescent="0.25">
      <c r="A27" s="21"/>
      <c r="B27" s="24" t="s">
        <v>15</v>
      </c>
      <c r="C27" s="25" t="s">
        <v>14</v>
      </c>
      <c r="D27" s="28"/>
      <c r="E27" s="28"/>
      <c r="F27" s="28"/>
      <c r="G27" s="50">
        <f t="shared" si="0"/>
        <v>0</v>
      </c>
      <c r="H27" s="50">
        <f t="shared" si="2"/>
        <v>0</v>
      </c>
      <c r="I27" s="52" t="str">
        <f t="shared" si="3"/>
        <v>0</v>
      </c>
      <c r="J27" s="30">
        <f t="shared" si="1"/>
        <v>0</v>
      </c>
    </row>
    <row r="28" spans="1:10" ht="15.75" thickBot="1" x14ac:dyDescent="0.3">
      <c r="A28" s="21"/>
      <c r="B28" s="55" t="s">
        <v>15</v>
      </c>
      <c r="C28" s="56" t="s">
        <v>14</v>
      </c>
      <c r="D28" s="57"/>
      <c r="E28" s="57"/>
      <c r="F28" s="57"/>
      <c r="G28" s="58">
        <f t="shared" si="0"/>
        <v>0</v>
      </c>
      <c r="H28" s="58">
        <f t="shared" si="2"/>
        <v>0</v>
      </c>
      <c r="I28" s="59" t="str">
        <f t="shared" si="3"/>
        <v>0</v>
      </c>
      <c r="J28" s="60">
        <f t="shared" si="1"/>
        <v>0</v>
      </c>
    </row>
    <row r="29" spans="1:10" ht="15.75" thickTop="1" x14ac:dyDescent="0.25">
      <c r="A29" s="15"/>
      <c r="B29" s="61" t="s">
        <v>16</v>
      </c>
      <c r="C29" s="62" t="s">
        <v>21</v>
      </c>
      <c r="D29" s="63">
        <f>(F29)</f>
        <v>0</v>
      </c>
      <c r="E29" s="63">
        <f>(F29)</f>
        <v>0</v>
      </c>
      <c r="F29" s="64">
        <f>SUMIFS($F$8:$F$28,$I$8:$I$28,"65%")*0.2</f>
        <v>0</v>
      </c>
      <c r="G29" s="65">
        <v>0</v>
      </c>
      <c r="H29" s="64">
        <f>F29*0.65</f>
        <v>0</v>
      </c>
      <c r="I29" s="66"/>
      <c r="J29" s="68">
        <f t="shared" si="1"/>
        <v>0</v>
      </c>
    </row>
    <row r="30" spans="1:10" x14ac:dyDescent="0.25">
      <c r="A30" s="15"/>
      <c r="B30" s="39" t="s">
        <v>16</v>
      </c>
      <c r="C30" s="40" t="s">
        <v>22</v>
      </c>
      <c r="D30" s="35">
        <f>(F30)</f>
        <v>0</v>
      </c>
      <c r="E30" s="35">
        <f>(F30)</f>
        <v>0</v>
      </c>
      <c r="F30" s="36">
        <f>SUMIFS($F$8:$F$28,$I$8:$I$28,"80%")*0.2</f>
        <v>0</v>
      </c>
      <c r="G30" s="53">
        <v>0</v>
      </c>
      <c r="H30" s="36">
        <f t="shared" ref="H30" si="4">F30*0.8</f>
        <v>0</v>
      </c>
      <c r="I30" s="17"/>
      <c r="J30" s="31">
        <f t="shared" si="1"/>
        <v>0</v>
      </c>
    </row>
    <row r="31" spans="1:10" ht="15.75" thickBot="1" x14ac:dyDescent="0.3">
      <c r="A31" s="15"/>
      <c r="B31" s="41" t="s">
        <v>16</v>
      </c>
      <c r="C31" s="42" t="s">
        <v>20</v>
      </c>
      <c r="D31" s="37">
        <f>(F31)</f>
        <v>0</v>
      </c>
      <c r="E31" s="37">
        <f>(F31)</f>
        <v>0</v>
      </c>
      <c r="F31" s="38">
        <f>SUM(F29+F30)</f>
        <v>0</v>
      </c>
      <c r="G31" s="54">
        <v>0</v>
      </c>
      <c r="H31" s="38">
        <f>SUM(H30+H29)</f>
        <v>0</v>
      </c>
      <c r="I31" s="17"/>
      <c r="J31" s="32">
        <f t="shared" si="1"/>
        <v>0</v>
      </c>
    </row>
    <row r="32" spans="1:10" ht="15.75" thickBot="1" x14ac:dyDescent="0.3">
      <c r="A32" s="15"/>
      <c r="B32" s="17"/>
      <c r="C32" s="33" t="s">
        <v>6</v>
      </c>
      <c r="D32" s="34">
        <f>SUM(D9:D28,D31)</f>
        <v>0</v>
      </c>
      <c r="E32" s="34">
        <f>SUM(E9:E28,E31)</f>
        <v>0</v>
      </c>
      <c r="F32" s="34">
        <f>SUM(F9:F28,F31)</f>
        <v>0</v>
      </c>
      <c r="G32" s="34">
        <f>SUM(G9:G28,G31)</f>
        <v>0</v>
      </c>
      <c r="H32" s="34">
        <f>SUM(H9:H28,H31)</f>
        <v>0</v>
      </c>
      <c r="I32" s="17"/>
      <c r="J32" s="45">
        <f t="shared" si="1"/>
        <v>0</v>
      </c>
    </row>
    <row r="35" spans="1:10" ht="60" x14ac:dyDescent="0.25">
      <c r="A35" s="19" t="s">
        <v>37</v>
      </c>
      <c r="B35" s="22" t="s">
        <v>0</v>
      </c>
      <c r="C35" s="23" t="s">
        <v>1</v>
      </c>
      <c r="D35" s="26" t="s">
        <v>2</v>
      </c>
      <c r="E35" s="26" t="s">
        <v>3</v>
      </c>
      <c r="F35" s="26" t="s">
        <v>4</v>
      </c>
      <c r="G35" s="22" t="s">
        <v>5</v>
      </c>
      <c r="H35" s="22" t="s">
        <v>18</v>
      </c>
      <c r="I35" s="29" t="s">
        <v>19</v>
      </c>
      <c r="J35" s="43" t="s">
        <v>26</v>
      </c>
    </row>
    <row r="36" spans="1:10" x14ac:dyDescent="0.25">
      <c r="A36" s="20"/>
      <c r="B36" s="24" t="s">
        <v>15</v>
      </c>
      <c r="C36" s="25" t="s">
        <v>14</v>
      </c>
      <c r="D36" s="27"/>
      <c r="E36" s="27"/>
      <c r="F36" s="27"/>
      <c r="G36" s="50">
        <f>D36-F36</f>
        <v>0</v>
      </c>
      <c r="H36" s="50">
        <f>F36*I36</f>
        <v>0</v>
      </c>
      <c r="I36" s="51" t="str">
        <f>IF(C36="Stroški nakupa/zakupa nepremičnin","65%",IF(C36="Stroški gradnje/obnove nepremičnin","65%",IF(C36="Stroški kmetijske mehanizacije","65%",IF(C36="Stroški opreme in drugih opredmetenih  sredstev","80%",IF(C36="Stroški neopredmetenih sredstev","80%",IF(C36="Izberi","0",IF(C36="Stroški storitev zunanjih izvajalcev","80%")))))))</f>
        <v>0</v>
      </c>
      <c r="J36" s="30">
        <f>ROUND((D36-H36),2)</f>
        <v>0</v>
      </c>
    </row>
    <row r="37" spans="1:10" x14ac:dyDescent="0.25">
      <c r="A37" s="21"/>
      <c r="B37" s="24" t="s">
        <v>15</v>
      </c>
      <c r="C37" s="25" t="s">
        <v>14</v>
      </c>
      <c r="D37" s="27"/>
      <c r="E37" s="27"/>
      <c r="F37" s="27"/>
      <c r="G37" s="50">
        <f t="shared" ref="G37:G55" si="5">D37-F37</f>
        <v>0</v>
      </c>
      <c r="H37" s="50">
        <f>F37*I37</f>
        <v>0</v>
      </c>
      <c r="I37" s="52" t="str">
        <f>IF(C37="Stroški nakupa/zakupa nepremičnin","65%",IF(C37="Stroški gradnje/obnove nepremičnin","65%",IF(C37="Stroški kmetijske mehanizacije","65%",IF(C37="Stroški opreme in drugih opredmetenih  sredstev","80%",IF(C37="Stroški neopredmetenih sredstev","80%",IF(C37="Izberi","0",IF(C37="Stroški storitev zunanjih izvajalcev","80%")))))))</f>
        <v>0</v>
      </c>
      <c r="J37" s="30">
        <f t="shared" ref="J37:J59" si="6">ROUND((D37-H37),2)</f>
        <v>0</v>
      </c>
    </row>
    <row r="38" spans="1:10" x14ac:dyDescent="0.25">
      <c r="A38" s="21"/>
      <c r="B38" s="24" t="s">
        <v>15</v>
      </c>
      <c r="C38" s="25" t="s">
        <v>14</v>
      </c>
      <c r="D38" s="27"/>
      <c r="E38" s="27"/>
      <c r="F38" s="27"/>
      <c r="G38" s="50">
        <f t="shared" si="5"/>
        <v>0</v>
      </c>
      <c r="H38" s="50">
        <f t="shared" ref="H38:H55" si="7">F38*I38</f>
        <v>0</v>
      </c>
      <c r="I38" s="52" t="str">
        <f t="shared" ref="I38:I55" si="8">IF(C38="Stroški nakupa/zakupa nepremičnin","65%",IF(C38="Stroški gradnje/obnove nepremičnin","65%",IF(C38="Stroški kmetijske mehanizacije","65%",IF(C38="Stroški opreme in drugih opredmetenih  sredstev","80%",IF(C38="Stroški neopredmetenih sredstev","80%",IF(C38="Izberi","0",IF(C38="Stroški storitev zunanjih izvajalcev","80%")))))))</f>
        <v>0</v>
      </c>
      <c r="J38" s="30">
        <f t="shared" si="6"/>
        <v>0</v>
      </c>
    </row>
    <row r="39" spans="1:10" x14ac:dyDescent="0.25">
      <c r="A39" s="21"/>
      <c r="B39" s="24" t="s">
        <v>15</v>
      </c>
      <c r="C39" s="25" t="s">
        <v>14</v>
      </c>
      <c r="D39" s="27"/>
      <c r="E39" s="27"/>
      <c r="F39" s="27"/>
      <c r="G39" s="50">
        <f t="shared" si="5"/>
        <v>0</v>
      </c>
      <c r="H39" s="50">
        <f t="shared" si="7"/>
        <v>0</v>
      </c>
      <c r="I39" s="52" t="str">
        <f t="shared" si="8"/>
        <v>0</v>
      </c>
      <c r="J39" s="30">
        <f t="shared" si="6"/>
        <v>0</v>
      </c>
    </row>
    <row r="40" spans="1:10" x14ac:dyDescent="0.25">
      <c r="A40" s="21"/>
      <c r="B40" s="24" t="s">
        <v>15</v>
      </c>
      <c r="C40" s="25" t="s">
        <v>14</v>
      </c>
      <c r="D40" s="27"/>
      <c r="E40" s="27"/>
      <c r="F40" s="27"/>
      <c r="G40" s="50">
        <f t="shared" si="5"/>
        <v>0</v>
      </c>
      <c r="H40" s="50">
        <f t="shared" si="7"/>
        <v>0</v>
      </c>
      <c r="I40" s="52" t="str">
        <f t="shared" si="8"/>
        <v>0</v>
      </c>
      <c r="J40" s="30">
        <f t="shared" si="6"/>
        <v>0</v>
      </c>
    </row>
    <row r="41" spans="1:10" x14ac:dyDescent="0.25">
      <c r="A41" s="21"/>
      <c r="B41" s="24" t="s">
        <v>15</v>
      </c>
      <c r="C41" s="25" t="s">
        <v>14</v>
      </c>
      <c r="D41" s="28"/>
      <c r="E41" s="28"/>
      <c r="F41" s="28"/>
      <c r="G41" s="50">
        <f t="shared" si="5"/>
        <v>0</v>
      </c>
      <c r="H41" s="50">
        <f t="shared" si="7"/>
        <v>0</v>
      </c>
      <c r="I41" s="52" t="str">
        <f t="shared" si="8"/>
        <v>0</v>
      </c>
      <c r="J41" s="30">
        <f t="shared" si="6"/>
        <v>0</v>
      </c>
    </row>
    <row r="42" spans="1:10" x14ac:dyDescent="0.25">
      <c r="A42" s="21"/>
      <c r="B42" s="24" t="s">
        <v>15</v>
      </c>
      <c r="C42" s="25" t="s">
        <v>14</v>
      </c>
      <c r="D42" s="28"/>
      <c r="E42" s="28"/>
      <c r="F42" s="28"/>
      <c r="G42" s="50">
        <f t="shared" si="5"/>
        <v>0</v>
      </c>
      <c r="H42" s="50">
        <f t="shared" si="7"/>
        <v>0</v>
      </c>
      <c r="I42" s="52" t="str">
        <f t="shared" si="8"/>
        <v>0</v>
      </c>
      <c r="J42" s="30">
        <f t="shared" si="6"/>
        <v>0</v>
      </c>
    </row>
    <row r="43" spans="1:10" x14ac:dyDescent="0.25">
      <c r="A43" s="21"/>
      <c r="B43" s="24" t="s">
        <v>15</v>
      </c>
      <c r="C43" s="25" t="s">
        <v>14</v>
      </c>
      <c r="D43" s="28"/>
      <c r="E43" s="28"/>
      <c r="F43" s="28"/>
      <c r="G43" s="50">
        <f t="shared" si="5"/>
        <v>0</v>
      </c>
      <c r="H43" s="50">
        <f t="shared" si="7"/>
        <v>0</v>
      </c>
      <c r="I43" s="52" t="str">
        <f t="shared" si="8"/>
        <v>0</v>
      </c>
      <c r="J43" s="30">
        <f t="shared" si="6"/>
        <v>0</v>
      </c>
    </row>
    <row r="44" spans="1:10" x14ac:dyDescent="0.25">
      <c r="A44" s="21"/>
      <c r="B44" s="24" t="s">
        <v>15</v>
      </c>
      <c r="C44" s="25" t="s">
        <v>14</v>
      </c>
      <c r="D44" s="28"/>
      <c r="E44" s="28"/>
      <c r="F44" s="28"/>
      <c r="G44" s="50">
        <f t="shared" si="5"/>
        <v>0</v>
      </c>
      <c r="H44" s="50">
        <f t="shared" si="7"/>
        <v>0</v>
      </c>
      <c r="I44" s="52" t="str">
        <f t="shared" si="8"/>
        <v>0</v>
      </c>
      <c r="J44" s="30">
        <f t="shared" si="6"/>
        <v>0</v>
      </c>
    </row>
    <row r="45" spans="1:10" x14ac:dyDescent="0.25">
      <c r="A45" s="21"/>
      <c r="B45" s="24" t="s">
        <v>15</v>
      </c>
      <c r="C45" s="25" t="s">
        <v>14</v>
      </c>
      <c r="D45" s="28"/>
      <c r="E45" s="28"/>
      <c r="F45" s="28"/>
      <c r="G45" s="50">
        <f t="shared" si="5"/>
        <v>0</v>
      </c>
      <c r="H45" s="50">
        <f t="shared" si="7"/>
        <v>0</v>
      </c>
      <c r="I45" s="52" t="str">
        <f t="shared" si="8"/>
        <v>0</v>
      </c>
      <c r="J45" s="30">
        <f t="shared" si="6"/>
        <v>0</v>
      </c>
    </row>
    <row r="46" spans="1:10" x14ac:dyDescent="0.25">
      <c r="A46" s="21"/>
      <c r="B46" s="24" t="s">
        <v>15</v>
      </c>
      <c r="C46" s="25" t="s">
        <v>14</v>
      </c>
      <c r="D46" s="28"/>
      <c r="E46" s="28"/>
      <c r="F46" s="28"/>
      <c r="G46" s="50">
        <f t="shared" si="5"/>
        <v>0</v>
      </c>
      <c r="H46" s="50">
        <f t="shared" si="7"/>
        <v>0</v>
      </c>
      <c r="I46" s="52" t="str">
        <f t="shared" si="8"/>
        <v>0</v>
      </c>
      <c r="J46" s="30">
        <f t="shared" si="6"/>
        <v>0</v>
      </c>
    </row>
    <row r="47" spans="1:10" x14ac:dyDescent="0.25">
      <c r="A47" s="21"/>
      <c r="B47" s="24" t="s">
        <v>15</v>
      </c>
      <c r="C47" s="25" t="s">
        <v>14</v>
      </c>
      <c r="D47" s="28"/>
      <c r="E47" s="28"/>
      <c r="F47" s="28"/>
      <c r="G47" s="50">
        <f t="shared" si="5"/>
        <v>0</v>
      </c>
      <c r="H47" s="50">
        <f t="shared" si="7"/>
        <v>0</v>
      </c>
      <c r="I47" s="52" t="str">
        <f t="shared" si="8"/>
        <v>0</v>
      </c>
      <c r="J47" s="30">
        <f t="shared" si="6"/>
        <v>0</v>
      </c>
    </row>
    <row r="48" spans="1:10" x14ac:dyDescent="0.25">
      <c r="A48" s="21"/>
      <c r="B48" s="24" t="s">
        <v>15</v>
      </c>
      <c r="C48" s="25" t="s">
        <v>14</v>
      </c>
      <c r="D48" s="28"/>
      <c r="E48" s="28"/>
      <c r="F48" s="28"/>
      <c r="G48" s="50">
        <f t="shared" si="5"/>
        <v>0</v>
      </c>
      <c r="H48" s="50">
        <f t="shared" si="7"/>
        <v>0</v>
      </c>
      <c r="I48" s="52" t="str">
        <f t="shared" si="8"/>
        <v>0</v>
      </c>
      <c r="J48" s="30">
        <f t="shared" si="6"/>
        <v>0</v>
      </c>
    </row>
    <row r="49" spans="1:10" x14ac:dyDescent="0.25">
      <c r="A49" s="21"/>
      <c r="B49" s="24" t="s">
        <v>15</v>
      </c>
      <c r="C49" s="25" t="s">
        <v>14</v>
      </c>
      <c r="D49" s="28"/>
      <c r="E49" s="28"/>
      <c r="F49" s="28"/>
      <c r="G49" s="50">
        <f t="shared" si="5"/>
        <v>0</v>
      </c>
      <c r="H49" s="50">
        <f t="shared" si="7"/>
        <v>0</v>
      </c>
      <c r="I49" s="52" t="str">
        <f t="shared" si="8"/>
        <v>0</v>
      </c>
      <c r="J49" s="30">
        <f t="shared" si="6"/>
        <v>0</v>
      </c>
    </row>
    <row r="50" spans="1:10" x14ac:dyDescent="0.25">
      <c r="A50" s="21"/>
      <c r="B50" s="24" t="s">
        <v>15</v>
      </c>
      <c r="C50" s="25" t="s">
        <v>14</v>
      </c>
      <c r="D50" s="28"/>
      <c r="E50" s="28"/>
      <c r="F50" s="28"/>
      <c r="G50" s="50">
        <f t="shared" si="5"/>
        <v>0</v>
      </c>
      <c r="H50" s="50">
        <f t="shared" si="7"/>
        <v>0</v>
      </c>
      <c r="I50" s="52" t="str">
        <f t="shared" si="8"/>
        <v>0</v>
      </c>
      <c r="J50" s="30">
        <f t="shared" si="6"/>
        <v>0</v>
      </c>
    </row>
    <row r="51" spans="1:10" x14ac:dyDescent="0.25">
      <c r="A51" s="21"/>
      <c r="B51" s="24" t="s">
        <v>15</v>
      </c>
      <c r="C51" s="25" t="s">
        <v>14</v>
      </c>
      <c r="D51" s="28"/>
      <c r="E51" s="28"/>
      <c r="F51" s="28"/>
      <c r="G51" s="50">
        <f t="shared" si="5"/>
        <v>0</v>
      </c>
      <c r="H51" s="50">
        <f t="shared" si="7"/>
        <v>0</v>
      </c>
      <c r="I51" s="52" t="str">
        <f t="shared" si="8"/>
        <v>0</v>
      </c>
      <c r="J51" s="30">
        <f t="shared" si="6"/>
        <v>0</v>
      </c>
    </row>
    <row r="52" spans="1:10" x14ac:dyDescent="0.25">
      <c r="A52" s="21"/>
      <c r="B52" s="24" t="s">
        <v>15</v>
      </c>
      <c r="C52" s="25" t="s">
        <v>14</v>
      </c>
      <c r="D52" s="28"/>
      <c r="E52" s="28"/>
      <c r="F52" s="28"/>
      <c r="G52" s="50">
        <f t="shared" si="5"/>
        <v>0</v>
      </c>
      <c r="H52" s="50">
        <f t="shared" si="7"/>
        <v>0</v>
      </c>
      <c r="I52" s="52" t="str">
        <f t="shared" si="8"/>
        <v>0</v>
      </c>
      <c r="J52" s="30">
        <f t="shared" si="6"/>
        <v>0</v>
      </c>
    </row>
    <row r="53" spans="1:10" x14ac:dyDescent="0.25">
      <c r="A53" s="21"/>
      <c r="B53" s="24" t="s">
        <v>15</v>
      </c>
      <c r="C53" s="25" t="s">
        <v>14</v>
      </c>
      <c r="D53" s="28"/>
      <c r="E53" s="28"/>
      <c r="F53" s="28"/>
      <c r="G53" s="50">
        <f t="shared" si="5"/>
        <v>0</v>
      </c>
      <c r="H53" s="50">
        <f t="shared" si="7"/>
        <v>0</v>
      </c>
      <c r="I53" s="52" t="str">
        <f t="shared" si="8"/>
        <v>0</v>
      </c>
      <c r="J53" s="30">
        <f t="shared" si="6"/>
        <v>0</v>
      </c>
    </row>
    <row r="54" spans="1:10" x14ac:dyDescent="0.25">
      <c r="A54" s="21"/>
      <c r="B54" s="24" t="s">
        <v>15</v>
      </c>
      <c r="C54" s="25" t="s">
        <v>14</v>
      </c>
      <c r="D54" s="28"/>
      <c r="E54" s="28"/>
      <c r="F54" s="28"/>
      <c r="G54" s="50">
        <f t="shared" si="5"/>
        <v>0</v>
      </c>
      <c r="H54" s="50">
        <f t="shared" si="7"/>
        <v>0</v>
      </c>
      <c r="I54" s="52" t="str">
        <f t="shared" si="8"/>
        <v>0</v>
      </c>
      <c r="J54" s="30">
        <f t="shared" si="6"/>
        <v>0</v>
      </c>
    </row>
    <row r="55" spans="1:10" ht="15.75" thickBot="1" x14ac:dyDescent="0.3">
      <c r="A55" s="21"/>
      <c r="B55" s="55" t="s">
        <v>15</v>
      </c>
      <c r="C55" s="56" t="s">
        <v>14</v>
      </c>
      <c r="D55" s="57"/>
      <c r="E55" s="57"/>
      <c r="F55" s="57"/>
      <c r="G55" s="58">
        <f t="shared" si="5"/>
        <v>0</v>
      </c>
      <c r="H55" s="58">
        <f t="shared" si="7"/>
        <v>0</v>
      </c>
      <c r="I55" s="59" t="str">
        <f t="shared" si="8"/>
        <v>0</v>
      </c>
      <c r="J55" s="60">
        <f t="shared" si="6"/>
        <v>0</v>
      </c>
    </row>
    <row r="56" spans="1:10" ht="15.75" thickTop="1" x14ac:dyDescent="0.25">
      <c r="A56" s="15"/>
      <c r="B56" s="61" t="s">
        <v>16</v>
      </c>
      <c r="C56" s="62" t="s">
        <v>21</v>
      </c>
      <c r="D56" s="63">
        <f>(F56)</f>
        <v>0</v>
      </c>
      <c r="E56" s="63">
        <f>(F56)</f>
        <v>0</v>
      </c>
      <c r="F56" s="64">
        <f>SUMIFS($F$36:$F$55,$I$36:$I$55,"65%")*0.2</f>
        <v>0</v>
      </c>
      <c r="G56" s="65">
        <v>0</v>
      </c>
      <c r="H56" s="64">
        <f>F56*0.65</f>
        <v>0</v>
      </c>
      <c r="I56" s="66"/>
      <c r="J56" s="67">
        <f t="shared" si="6"/>
        <v>0</v>
      </c>
    </row>
    <row r="57" spans="1:10" x14ac:dyDescent="0.25">
      <c r="A57" s="15"/>
      <c r="B57" s="39" t="s">
        <v>16</v>
      </c>
      <c r="C57" s="40" t="s">
        <v>22</v>
      </c>
      <c r="D57" s="35">
        <f>(F57)</f>
        <v>0</v>
      </c>
      <c r="E57" s="35">
        <f>(F57)</f>
        <v>0</v>
      </c>
      <c r="F57" s="36">
        <f>SUMIFS($F$36:$F$55,$I$36:$I$55,"80%")*0.2</f>
        <v>0</v>
      </c>
      <c r="G57" s="53">
        <v>0</v>
      </c>
      <c r="H57" s="36">
        <f t="shared" ref="H57" si="9">F57*0.8</f>
        <v>0</v>
      </c>
      <c r="I57" s="17"/>
      <c r="J57" s="16">
        <f t="shared" si="6"/>
        <v>0</v>
      </c>
    </row>
    <row r="58" spans="1:10" ht="15.75" thickBot="1" x14ac:dyDescent="0.3">
      <c r="A58" s="15"/>
      <c r="B58" s="41" t="s">
        <v>16</v>
      </c>
      <c r="C58" s="42" t="s">
        <v>20</v>
      </c>
      <c r="D58" s="37">
        <f>(F58)</f>
        <v>0</v>
      </c>
      <c r="E58" s="37">
        <f>(F58)</f>
        <v>0</v>
      </c>
      <c r="F58" s="38">
        <f>SUM(F56+F57)</f>
        <v>0</v>
      </c>
      <c r="G58" s="54">
        <v>0</v>
      </c>
      <c r="H58" s="38">
        <f>SUM(H57+H56)</f>
        <v>0</v>
      </c>
      <c r="I58" s="17"/>
      <c r="J58" s="18">
        <f t="shared" si="6"/>
        <v>0</v>
      </c>
    </row>
    <row r="59" spans="1:10" ht="15.75" thickBot="1" x14ac:dyDescent="0.3">
      <c r="A59" s="15"/>
      <c r="B59" s="17"/>
      <c r="C59" s="33" t="s">
        <v>6</v>
      </c>
      <c r="D59" s="34">
        <f>SUM(D36:D55,D58)</f>
        <v>0</v>
      </c>
      <c r="E59" s="34">
        <f>SUM(E36:E55,E58)</f>
        <v>0</v>
      </c>
      <c r="F59" s="34">
        <f>SUM(F36:F55,F58)</f>
        <v>0</v>
      </c>
      <c r="G59" s="34">
        <f>SUM(G36:G55,G58)</f>
        <v>0</v>
      </c>
      <c r="H59" s="44">
        <f>SUM(H36:H55,H58)</f>
        <v>0</v>
      </c>
      <c r="I59" s="17"/>
      <c r="J59" s="45">
        <f t="shared" si="6"/>
        <v>0</v>
      </c>
    </row>
    <row r="61" spans="1:10" x14ac:dyDescent="0.25">
      <c r="A61" s="1"/>
      <c r="B61" s="1"/>
      <c r="C61" s="1"/>
      <c r="D61" s="1"/>
      <c r="E61" s="1"/>
      <c r="F61" s="1"/>
      <c r="G61" s="1"/>
      <c r="H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</row>
    <row r="64" spans="1:10" ht="24.75" customHeight="1" x14ac:dyDescent="0.25">
      <c r="A64" s="1"/>
      <c r="B64" s="118" t="s">
        <v>33</v>
      </c>
      <c r="C64" s="118"/>
      <c r="D64" s="17"/>
      <c r="E64" s="17"/>
      <c r="F64" s="17"/>
      <c r="G64" s="17"/>
      <c r="H64" s="17"/>
      <c r="I64" s="15"/>
      <c r="J64" s="15"/>
    </row>
    <row r="65" spans="1:10" ht="90" x14ac:dyDescent="0.25">
      <c r="A65" s="1"/>
      <c r="B65" s="26" t="s">
        <v>2</v>
      </c>
      <c r="C65" s="26" t="s">
        <v>3</v>
      </c>
      <c r="D65" s="26" t="s">
        <v>4</v>
      </c>
      <c r="E65" s="26" t="s">
        <v>24</v>
      </c>
      <c r="F65" s="26" t="s">
        <v>25</v>
      </c>
      <c r="G65" s="26" t="s">
        <v>5</v>
      </c>
      <c r="H65" s="26" t="s">
        <v>18</v>
      </c>
      <c r="I65" s="46"/>
      <c r="J65" s="47" t="s">
        <v>26</v>
      </c>
    </row>
    <row r="66" spans="1:10" ht="22.5" customHeight="1" x14ac:dyDescent="0.25">
      <c r="A66" s="1"/>
      <c r="B66" s="49">
        <f>D59+D32</f>
        <v>0</v>
      </c>
      <c r="C66" s="49">
        <f>E59+E32</f>
        <v>0</v>
      </c>
      <c r="D66" s="49">
        <f>F59+F32</f>
        <v>0</v>
      </c>
      <c r="E66" s="49">
        <f>SUM(F36:F55,F9:F28)</f>
        <v>0</v>
      </c>
      <c r="F66" s="49">
        <f>SUM(F58+F31)</f>
        <v>0</v>
      </c>
      <c r="G66" s="48">
        <f>G59+G32</f>
        <v>0</v>
      </c>
      <c r="H66" s="48">
        <f>H59+H32</f>
        <v>0</v>
      </c>
      <c r="I66" s="81"/>
      <c r="J66" s="48">
        <f t="shared" ref="J66" si="10">J59+J32</f>
        <v>0</v>
      </c>
    </row>
    <row r="67" spans="1:10" x14ac:dyDescent="0.25">
      <c r="A67" s="1"/>
      <c r="B67" s="1"/>
      <c r="C67" s="1"/>
      <c r="D67" s="1"/>
      <c r="E67" s="1"/>
      <c r="F67" s="1"/>
      <c r="G67" s="1"/>
      <c r="H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</row>
  </sheetData>
  <mergeCells count="2">
    <mergeCell ref="B6:J6"/>
    <mergeCell ref="B64:C64"/>
  </mergeCells>
  <dataValidations count="1">
    <dataValidation type="list" allowBlank="1" showInputMessage="1" showErrorMessage="1" sqref="C32 C59" xr:uid="{8FD07BA9-27D2-42A5-9523-23C4883EC8CB}">
      <formula1>"SKUPAJ"</formula1>
    </dataValidation>
  </dataValidations>
  <pageMargins left="0.7" right="0.7" top="0.75" bottom="0.75" header="0.3" footer="0.3"/>
  <pageSetup paperSize="9" scale="4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775D97C-6E2B-459E-BEBA-04ECD26130EA}">
          <x14:formula1>
            <xm:f>Podatki!$A$2:$A$8</xm:f>
          </x14:formula1>
          <xm:sqref>C9:C28 C36:C55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7BBB-A4B9-42EA-A21F-51B9FC1606E1}">
  <sheetPr>
    <tabColor rgb="FF92D050"/>
    <pageSetUpPr fitToPage="1"/>
  </sheetPr>
  <dimension ref="A1:J71"/>
  <sheetViews>
    <sheetView view="pageBreakPreview" zoomScale="60" zoomScaleNormal="100" workbookViewId="0">
      <selection activeCell="E27" sqref="E27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2.4257812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18.75" thickBot="1" x14ac:dyDescent="0.3">
      <c r="A6" s="72" t="s">
        <v>36</v>
      </c>
      <c r="B6" s="119"/>
      <c r="C6" s="120"/>
      <c r="D6" s="120"/>
      <c r="E6" s="120"/>
      <c r="F6" s="120"/>
      <c r="G6" s="120"/>
      <c r="H6" s="120"/>
      <c r="I6" s="120"/>
      <c r="J6" s="121"/>
    </row>
    <row r="7" spans="1:10" ht="18" x14ac:dyDescent="0.25">
      <c r="A7" s="69"/>
      <c r="B7" s="70"/>
      <c r="C7" s="71"/>
      <c r="D7" s="71"/>
      <c r="E7" s="71"/>
      <c r="F7" s="71"/>
      <c r="G7" s="71"/>
      <c r="H7" s="71"/>
      <c r="I7" s="71"/>
      <c r="J7" s="15"/>
    </row>
    <row r="8" spans="1:10" ht="60" x14ac:dyDescent="0.25">
      <c r="A8" s="19" t="s">
        <v>38</v>
      </c>
      <c r="B8" s="22" t="s">
        <v>0</v>
      </c>
      <c r="C8" s="23" t="s">
        <v>1</v>
      </c>
      <c r="D8" s="26" t="s">
        <v>2</v>
      </c>
      <c r="E8" s="26" t="s">
        <v>3</v>
      </c>
      <c r="F8" s="26" t="s">
        <v>4</v>
      </c>
      <c r="G8" s="22" t="s">
        <v>5</v>
      </c>
      <c r="H8" s="22" t="s">
        <v>18</v>
      </c>
      <c r="I8" s="22" t="s">
        <v>19</v>
      </c>
      <c r="J8" s="43" t="s">
        <v>26</v>
      </c>
    </row>
    <row r="9" spans="1:10" x14ac:dyDescent="0.25">
      <c r="A9" s="20"/>
      <c r="B9" s="24" t="s">
        <v>15</v>
      </c>
      <c r="C9" s="25" t="s">
        <v>14</v>
      </c>
      <c r="D9" s="27"/>
      <c r="E9" s="27"/>
      <c r="F9" s="27"/>
      <c r="G9" s="50">
        <f>D9-F9</f>
        <v>0</v>
      </c>
      <c r="H9" s="50">
        <f>F9*I9</f>
        <v>0</v>
      </c>
      <c r="I9" s="51" t="str">
        <f>IF(C9="Stroški nakupa/zakupa nepremičnin","65%",IF(C9="Stroški gradnje/obnove nepremičnin","65%",IF(C9="Stroški kmetijske mehanizacije","65%",IF(C9="Stroški opreme in drugih opredmetenih  sredstev","80%",IF(C9="Stroški neopredmetenih sredstev","80%",IF(C9="Izberi","0",IF(C9="Stroški storitev zunanjih izvajalcev","80%")))))))</f>
        <v>0</v>
      </c>
      <c r="J9" s="30">
        <f>ROUND((D9-H9),2)</f>
        <v>0</v>
      </c>
    </row>
    <row r="10" spans="1:10" x14ac:dyDescent="0.25">
      <c r="A10" s="21"/>
      <c r="B10" s="24" t="s">
        <v>15</v>
      </c>
      <c r="C10" s="25" t="s">
        <v>14</v>
      </c>
      <c r="D10" s="27"/>
      <c r="E10" s="27"/>
      <c r="F10" s="27"/>
      <c r="G10" s="50">
        <f t="shared" ref="G10:G28" si="0">D10-F10</f>
        <v>0</v>
      </c>
      <c r="H10" s="50">
        <f>F10*I10</f>
        <v>0</v>
      </c>
      <c r="I10" s="52" t="str">
        <f>IF(C10="Stroški nakupa/zakupa nepremičnin","65%",IF(C10="Stroški gradnje/obnove nepremičnin","65%",IF(C10="Stroški kmetijske mehanizacije","65%",IF(C10="Stroški opreme in drugih opredmetenih  sredstev","80%",IF(C10="Stroški neopredmetenih sredstev","80%",IF(C10="Izberi","0",IF(C10="Stroški storitev zunanjih izvajalcev","80%")))))))</f>
        <v>0</v>
      </c>
      <c r="J10" s="30">
        <f t="shared" ref="J10:J32" si="1">ROUND((D10-H10),2)</f>
        <v>0</v>
      </c>
    </row>
    <row r="11" spans="1:10" x14ac:dyDescent="0.25">
      <c r="A11" s="21"/>
      <c r="B11" s="24" t="s">
        <v>15</v>
      </c>
      <c r="C11" s="25" t="s">
        <v>14</v>
      </c>
      <c r="D11" s="27"/>
      <c r="E11" s="27"/>
      <c r="F11" s="27"/>
      <c r="G11" s="50">
        <f t="shared" si="0"/>
        <v>0</v>
      </c>
      <c r="H11" s="50">
        <f t="shared" ref="H11:H28" si="2">F11*I11</f>
        <v>0</v>
      </c>
      <c r="I11" s="52" t="str">
        <f t="shared" ref="I11:I28" si="3">IF(C11="Stroški nakupa/zakupa nepremičnin","65%",IF(C11="Stroški gradnje/obnove nepremičnin","65%",IF(C11="Stroški kmetijske mehanizacije","65%",IF(C11="Stroški opreme in drugih opredmetenih  sredstev","80%",IF(C11="Stroški neopredmetenih sredstev","80%",IF(C11="Izberi","0",IF(C11="Stroški storitev zunanjih izvajalcev","80%")))))))</f>
        <v>0</v>
      </c>
      <c r="J11" s="30">
        <f t="shared" si="1"/>
        <v>0</v>
      </c>
    </row>
    <row r="12" spans="1:10" x14ac:dyDescent="0.25">
      <c r="A12" s="21"/>
      <c r="B12" s="24" t="s">
        <v>15</v>
      </c>
      <c r="C12" s="25" t="s">
        <v>14</v>
      </c>
      <c r="D12" s="27"/>
      <c r="E12" s="27"/>
      <c r="F12" s="27"/>
      <c r="G12" s="50">
        <f t="shared" si="0"/>
        <v>0</v>
      </c>
      <c r="H12" s="50">
        <f t="shared" si="2"/>
        <v>0</v>
      </c>
      <c r="I12" s="52" t="str">
        <f t="shared" si="3"/>
        <v>0</v>
      </c>
      <c r="J12" s="30">
        <f t="shared" si="1"/>
        <v>0</v>
      </c>
    </row>
    <row r="13" spans="1:10" x14ac:dyDescent="0.25">
      <c r="A13" s="21"/>
      <c r="B13" s="24" t="s">
        <v>15</v>
      </c>
      <c r="C13" s="25" t="s">
        <v>14</v>
      </c>
      <c r="D13" s="27"/>
      <c r="E13" s="27"/>
      <c r="F13" s="27"/>
      <c r="G13" s="50">
        <f t="shared" si="0"/>
        <v>0</v>
      </c>
      <c r="H13" s="50">
        <f t="shared" si="2"/>
        <v>0</v>
      </c>
      <c r="I13" s="52" t="str">
        <f t="shared" si="3"/>
        <v>0</v>
      </c>
      <c r="J13" s="30">
        <f t="shared" si="1"/>
        <v>0</v>
      </c>
    </row>
    <row r="14" spans="1:10" x14ac:dyDescent="0.25">
      <c r="A14" s="21"/>
      <c r="B14" s="24" t="s">
        <v>15</v>
      </c>
      <c r="C14" s="25" t="s">
        <v>14</v>
      </c>
      <c r="D14" s="28"/>
      <c r="E14" s="28"/>
      <c r="F14" s="28"/>
      <c r="G14" s="50">
        <f t="shared" si="0"/>
        <v>0</v>
      </c>
      <c r="H14" s="50">
        <f t="shared" si="2"/>
        <v>0</v>
      </c>
      <c r="I14" s="52" t="str">
        <f t="shared" si="3"/>
        <v>0</v>
      </c>
      <c r="J14" s="30">
        <f t="shared" si="1"/>
        <v>0</v>
      </c>
    </row>
    <row r="15" spans="1:10" x14ac:dyDescent="0.25">
      <c r="A15" s="21"/>
      <c r="B15" s="24" t="s">
        <v>15</v>
      </c>
      <c r="C15" s="25" t="s">
        <v>14</v>
      </c>
      <c r="D15" s="28"/>
      <c r="E15" s="28"/>
      <c r="F15" s="28"/>
      <c r="G15" s="50">
        <f t="shared" si="0"/>
        <v>0</v>
      </c>
      <c r="H15" s="50">
        <f t="shared" si="2"/>
        <v>0</v>
      </c>
      <c r="I15" s="52" t="str">
        <f t="shared" si="3"/>
        <v>0</v>
      </c>
      <c r="J15" s="30">
        <f t="shared" si="1"/>
        <v>0</v>
      </c>
    </row>
    <row r="16" spans="1:10" x14ac:dyDescent="0.25">
      <c r="A16" s="21"/>
      <c r="B16" s="24" t="s">
        <v>15</v>
      </c>
      <c r="C16" s="25" t="s">
        <v>14</v>
      </c>
      <c r="D16" s="28"/>
      <c r="E16" s="28"/>
      <c r="F16" s="28"/>
      <c r="G16" s="50">
        <f t="shared" si="0"/>
        <v>0</v>
      </c>
      <c r="H16" s="50">
        <f t="shared" si="2"/>
        <v>0</v>
      </c>
      <c r="I16" s="52" t="str">
        <f t="shared" si="3"/>
        <v>0</v>
      </c>
      <c r="J16" s="30">
        <f t="shared" si="1"/>
        <v>0</v>
      </c>
    </row>
    <row r="17" spans="1:10" x14ac:dyDescent="0.25">
      <c r="A17" s="21"/>
      <c r="B17" s="24" t="s">
        <v>15</v>
      </c>
      <c r="C17" s="25" t="s">
        <v>14</v>
      </c>
      <c r="D17" s="28"/>
      <c r="E17" s="28"/>
      <c r="F17" s="28"/>
      <c r="G17" s="50">
        <f t="shared" si="0"/>
        <v>0</v>
      </c>
      <c r="H17" s="50">
        <f t="shared" si="2"/>
        <v>0</v>
      </c>
      <c r="I17" s="52" t="str">
        <f t="shared" si="3"/>
        <v>0</v>
      </c>
      <c r="J17" s="30">
        <f t="shared" si="1"/>
        <v>0</v>
      </c>
    </row>
    <row r="18" spans="1:10" x14ac:dyDescent="0.25">
      <c r="A18" s="21"/>
      <c r="B18" s="24" t="s">
        <v>15</v>
      </c>
      <c r="C18" s="25" t="s">
        <v>14</v>
      </c>
      <c r="D18" s="28"/>
      <c r="E18" s="28"/>
      <c r="F18" s="28"/>
      <c r="G18" s="50">
        <f t="shared" si="0"/>
        <v>0</v>
      </c>
      <c r="H18" s="50">
        <f t="shared" si="2"/>
        <v>0</v>
      </c>
      <c r="I18" s="52" t="str">
        <f t="shared" si="3"/>
        <v>0</v>
      </c>
      <c r="J18" s="30">
        <f t="shared" si="1"/>
        <v>0</v>
      </c>
    </row>
    <row r="19" spans="1:10" x14ac:dyDescent="0.25">
      <c r="A19" s="21"/>
      <c r="B19" s="24" t="s">
        <v>15</v>
      </c>
      <c r="C19" s="25" t="s">
        <v>14</v>
      </c>
      <c r="D19" s="28"/>
      <c r="E19" s="28"/>
      <c r="F19" s="28"/>
      <c r="G19" s="50">
        <f t="shared" si="0"/>
        <v>0</v>
      </c>
      <c r="H19" s="50">
        <f t="shared" si="2"/>
        <v>0</v>
      </c>
      <c r="I19" s="52" t="str">
        <f t="shared" si="3"/>
        <v>0</v>
      </c>
      <c r="J19" s="30">
        <f t="shared" si="1"/>
        <v>0</v>
      </c>
    </row>
    <row r="20" spans="1:10" x14ac:dyDescent="0.25">
      <c r="A20" s="21"/>
      <c r="B20" s="24" t="s">
        <v>15</v>
      </c>
      <c r="C20" s="25" t="s">
        <v>14</v>
      </c>
      <c r="D20" s="28"/>
      <c r="E20" s="28"/>
      <c r="F20" s="28"/>
      <c r="G20" s="50">
        <f t="shared" si="0"/>
        <v>0</v>
      </c>
      <c r="H20" s="50">
        <f t="shared" si="2"/>
        <v>0</v>
      </c>
      <c r="I20" s="52" t="str">
        <f t="shared" si="3"/>
        <v>0</v>
      </c>
      <c r="J20" s="30">
        <f t="shared" si="1"/>
        <v>0</v>
      </c>
    </row>
    <row r="21" spans="1:10" x14ac:dyDescent="0.25">
      <c r="A21" s="21"/>
      <c r="B21" s="24" t="s">
        <v>15</v>
      </c>
      <c r="C21" s="25" t="s">
        <v>14</v>
      </c>
      <c r="D21" s="28"/>
      <c r="E21" s="28"/>
      <c r="F21" s="28"/>
      <c r="G21" s="50">
        <f t="shared" si="0"/>
        <v>0</v>
      </c>
      <c r="H21" s="50">
        <f t="shared" si="2"/>
        <v>0</v>
      </c>
      <c r="I21" s="52" t="str">
        <f t="shared" si="3"/>
        <v>0</v>
      </c>
      <c r="J21" s="30">
        <f t="shared" si="1"/>
        <v>0</v>
      </c>
    </row>
    <row r="22" spans="1:10" x14ac:dyDescent="0.25">
      <c r="A22" s="21"/>
      <c r="B22" s="24" t="s">
        <v>15</v>
      </c>
      <c r="C22" s="25" t="s">
        <v>14</v>
      </c>
      <c r="D22" s="28"/>
      <c r="E22" s="28"/>
      <c r="F22" s="28"/>
      <c r="G22" s="50">
        <f t="shared" si="0"/>
        <v>0</v>
      </c>
      <c r="H22" s="50">
        <f t="shared" si="2"/>
        <v>0</v>
      </c>
      <c r="I22" s="52" t="str">
        <f t="shared" si="3"/>
        <v>0</v>
      </c>
      <c r="J22" s="30">
        <f t="shared" si="1"/>
        <v>0</v>
      </c>
    </row>
    <row r="23" spans="1:10" x14ac:dyDescent="0.25">
      <c r="A23" s="21"/>
      <c r="B23" s="24" t="s">
        <v>15</v>
      </c>
      <c r="C23" s="25" t="s">
        <v>14</v>
      </c>
      <c r="D23" s="28"/>
      <c r="E23" s="28"/>
      <c r="F23" s="28"/>
      <c r="G23" s="50">
        <f t="shared" si="0"/>
        <v>0</v>
      </c>
      <c r="H23" s="50">
        <f t="shared" si="2"/>
        <v>0</v>
      </c>
      <c r="I23" s="52" t="str">
        <f t="shared" si="3"/>
        <v>0</v>
      </c>
      <c r="J23" s="30">
        <f t="shared" si="1"/>
        <v>0</v>
      </c>
    </row>
    <row r="24" spans="1:10" x14ac:dyDescent="0.25">
      <c r="A24" s="21"/>
      <c r="B24" s="24" t="s">
        <v>15</v>
      </c>
      <c r="C24" s="25" t="s">
        <v>14</v>
      </c>
      <c r="D24" s="28"/>
      <c r="E24" s="28"/>
      <c r="F24" s="28"/>
      <c r="G24" s="50">
        <f t="shared" si="0"/>
        <v>0</v>
      </c>
      <c r="H24" s="50">
        <f t="shared" si="2"/>
        <v>0</v>
      </c>
      <c r="I24" s="52" t="str">
        <f t="shared" si="3"/>
        <v>0</v>
      </c>
      <c r="J24" s="30">
        <f t="shared" si="1"/>
        <v>0</v>
      </c>
    </row>
    <row r="25" spans="1:10" x14ac:dyDescent="0.25">
      <c r="A25" s="21"/>
      <c r="B25" s="24" t="s">
        <v>15</v>
      </c>
      <c r="C25" s="25" t="s">
        <v>14</v>
      </c>
      <c r="D25" s="28"/>
      <c r="E25" s="28"/>
      <c r="F25" s="28"/>
      <c r="G25" s="50">
        <f t="shared" si="0"/>
        <v>0</v>
      </c>
      <c r="H25" s="50">
        <f t="shared" si="2"/>
        <v>0</v>
      </c>
      <c r="I25" s="52" t="str">
        <f t="shared" si="3"/>
        <v>0</v>
      </c>
      <c r="J25" s="30">
        <f t="shared" si="1"/>
        <v>0</v>
      </c>
    </row>
    <row r="26" spans="1:10" x14ac:dyDescent="0.25">
      <c r="A26" s="21"/>
      <c r="B26" s="24" t="s">
        <v>15</v>
      </c>
      <c r="C26" s="25" t="s">
        <v>14</v>
      </c>
      <c r="D26" s="28"/>
      <c r="E26" s="28"/>
      <c r="F26" s="28"/>
      <c r="G26" s="50">
        <f t="shared" si="0"/>
        <v>0</v>
      </c>
      <c r="H26" s="50">
        <f t="shared" si="2"/>
        <v>0</v>
      </c>
      <c r="I26" s="52" t="str">
        <f t="shared" si="3"/>
        <v>0</v>
      </c>
      <c r="J26" s="30">
        <f t="shared" si="1"/>
        <v>0</v>
      </c>
    </row>
    <row r="27" spans="1:10" x14ac:dyDescent="0.25">
      <c r="A27" s="21"/>
      <c r="B27" s="24" t="s">
        <v>15</v>
      </c>
      <c r="C27" s="25" t="s">
        <v>14</v>
      </c>
      <c r="D27" s="28"/>
      <c r="E27" s="28"/>
      <c r="F27" s="28"/>
      <c r="G27" s="50">
        <f t="shared" si="0"/>
        <v>0</v>
      </c>
      <c r="H27" s="50">
        <f t="shared" si="2"/>
        <v>0</v>
      </c>
      <c r="I27" s="52" t="str">
        <f t="shared" si="3"/>
        <v>0</v>
      </c>
      <c r="J27" s="30">
        <f t="shared" si="1"/>
        <v>0</v>
      </c>
    </row>
    <row r="28" spans="1:10" ht="15.75" thickBot="1" x14ac:dyDescent="0.3">
      <c r="A28" s="21"/>
      <c r="B28" s="55" t="s">
        <v>15</v>
      </c>
      <c r="C28" s="56" t="s">
        <v>14</v>
      </c>
      <c r="D28" s="57"/>
      <c r="E28" s="57"/>
      <c r="F28" s="57"/>
      <c r="G28" s="58">
        <f t="shared" si="0"/>
        <v>0</v>
      </c>
      <c r="H28" s="58">
        <f t="shared" si="2"/>
        <v>0</v>
      </c>
      <c r="I28" s="59" t="str">
        <f t="shared" si="3"/>
        <v>0</v>
      </c>
      <c r="J28" s="60">
        <f t="shared" si="1"/>
        <v>0</v>
      </c>
    </row>
    <row r="29" spans="1:10" ht="15.75" thickTop="1" x14ac:dyDescent="0.25">
      <c r="A29" s="15"/>
      <c r="B29" s="61" t="s">
        <v>16</v>
      </c>
      <c r="C29" s="62" t="s">
        <v>21</v>
      </c>
      <c r="D29" s="63">
        <f>(F29)</f>
        <v>0</v>
      </c>
      <c r="E29" s="63">
        <f>(F29)</f>
        <v>0</v>
      </c>
      <c r="F29" s="64">
        <f>SUMIFS($F$8:$F$28,$I$8:$I$28,"65%")*0.2</f>
        <v>0</v>
      </c>
      <c r="G29" s="65">
        <v>0</v>
      </c>
      <c r="H29" s="64">
        <f>F29*0.65</f>
        <v>0</v>
      </c>
      <c r="I29" s="66"/>
      <c r="J29" s="68">
        <f t="shared" si="1"/>
        <v>0</v>
      </c>
    </row>
    <row r="30" spans="1:10" x14ac:dyDescent="0.25">
      <c r="A30" s="15"/>
      <c r="B30" s="39" t="s">
        <v>16</v>
      </c>
      <c r="C30" s="40" t="s">
        <v>22</v>
      </c>
      <c r="D30" s="35">
        <f>(F30)</f>
        <v>0</v>
      </c>
      <c r="E30" s="35">
        <f>(F30)</f>
        <v>0</v>
      </c>
      <c r="F30" s="36">
        <f>SUMIFS($F$8:$F$28,$I$8:$I$28,"80%")*0.2</f>
        <v>0</v>
      </c>
      <c r="G30" s="53">
        <v>0</v>
      </c>
      <c r="H30" s="36">
        <f t="shared" ref="H30" si="4">F30*0.8</f>
        <v>0</v>
      </c>
      <c r="I30" s="17"/>
      <c r="J30" s="31">
        <f t="shared" si="1"/>
        <v>0</v>
      </c>
    </row>
    <row r="31" spans="1:10" ht="15.75" thickBot="1" x14ac:dyDescent="0.3">
      <c r="A31" s="15"/>
      <c r="B31" s="41" t="s">
        <v>16</v>
      </c>
      <c r="C31" s="42" t="s">
        <v>20</v>
      </c>
      <c r="D31" s="37">
        <f>(F31)</f>
        <v>0</v>
      </c>
      <c r="E31" s="37">
        <f>(F31)</f>
        <v>0</v>
      </c>
      <c r="F31" s="38">
        <f>SUM(F29+F30)</f>
        <v>0</v>
      </c>
      <c r="G31" s="54">
        <v>0</v>
      </c>
      <c r="H31" s="38">
        <f>SUM(H30+H29)</f>
        <v>0</v>
      </c>
      <c r="I31" s="17"/>
      <c r="J31" s="32">
        <f t="shared" si="1"/>
        <v>0</v>
      </c>
    </row>
    <row r="32" spans="1:10" ht="15.75" thickBot="1" x14ac:dyDescent="0.3">
      <c r="A32" s="15"/>
      <c r="B32" s="17"/>
      <c r="C32" s="33" t="s">
        <v>6</v>
      </c>
      <c r="D32" s="34">
        <f>SUM(D9:D28,D31)</f>
        <v>0</v>
      </c>
      <c r="E32" s="34">
        <f>SUM(E9:E28,E31)</f>
        <v>0</v>
      </c>
      <c r="F32" s="34">
        <f>SUM(F9:F28,F31)</f>
        <v>0</v>
      </c>
      <c r="G32" s="34">
        <f>SUM(G9:G28,G31)</f>
        <v>0</v>
      </c>
      <c r="H32" s="34">
        <f>SUM(H9:H28,H31)</f>
        <v>0</v>
      </c>
      <c r="I32" s="17"/>
      <c r="J32" s="45">
        <f t="shared" si="1"/>
        <v>0</v>
      </c>
    </row>
    <row r="35" spans="1:10" ht="60" x14ac:dyDescent="0.25">
      <c r="A35" s="19" t="s">
        <v>37</v>
      </c>
      <c r="B35" s="22" t="s">
        <v>0</v>
      </c>
      <c r="C35" s="23" t="s">
        <v>1</v>
      </c>
      <c r="D35" s="26" t="s">
        <v>2</v>
      </c>
      <c r="E35" s="26" t="s">
        <v>3</v>
      </c>
      <c r="F35" s="26" t="s">
        <v>4</v>
      </c>
      <c r="G35" s="22" t="s">
        <v>5</v>
      </c>
      <c r="H35" s="22" t="s">
        <v>18</v>
      </c>
      <c r="I35" s="29" t="s">
        <v>19</v>
      </c>
      <c r="J35" s="43" t="s">
        <v>26</v>
      </c>
    </row>
    <row r="36" spans="1:10" x14ac:dyDescent="0.25">
      <c r="A36" s="20"/>
      <c r="B36" s="24" t="s">
        <v>15</v>
      </c>
      <c r="C36" s="25" t="s">
        <v>14</v>
      </c>
      <c r="D36" s="27"/>
      <c r="E36" s="27"/>
      <c r="F36" s="27"/>
      <c r="G36" s="50">
        <f>D36-F36</f>
        <v>0</v>
      </c>
      <c r="H36" s="50">
        <f>F36*I36</f>
        <v>0</v>
      </c>
      <c r="I36" s="51" t="str">
        <f>IF(C36="Stroški nakupa/zakupa nepremičnin","65%",IF(C36="Stroški gradnje/obnove nepremičnin","65%",IF(C36="Stroški kmetijske mehanizacije","65%",IF(C36="Stroški opreme in drugih opredmetenih  sredstev","80%",IF(C36="Stroški neopredmetenih sredstev","80%",IF(C36="Izberi","0",IF(C36="Stroški storitev zunanjih izvajalcev","80%")))))))</f>
        <v>0</v>
      </c>
      <c r="J36" s="30">
        <f>ROUND((D36-H36),2)</f>
        <v>0</v>
      </c>
    </row>
    <row r="37" spans="1:10" x14ac:dyDescent="0.25">
      <c r="A37" s="21"/>
      <c r="B37" s="24" t="s">
        <v>15</v>
      </c>
      <c r="C37" s="25" t="s">
        <v>14</v>
      </c>
      <c r="D37" s="27"/>
      <c r="E37" s="27"/>
      <c r="F37" s="27"/>
      <c r="G37" s="50">
        <f t="shared" ref="G37:G55" si="5">D37-F37</f>
        <v>0</v>
      </c>
      <c r="H37" s="50">
        <f>F37*I37</f>
        <v>0</v>
      </c>
      <c r="I37" s="52" t="str">
        <f>IF(C37="Stroški nakupa/zakupa nepremičnin","65%",IF(C37="Stroški gradnje/obnove nepremičnin","65%",IF(C37="Stroški kmetijske mehanizacije","65%",IF(C37="Stroški opreme in drugih opredmetenih  sredstev","80%",IF(C37="Stroški neopredmetenih sredstev","80%",IF(C37="Izberi","0",IF(C37="Stroški storitev zunanjih izvajalcev","80%")))))))</f>
        <v>0</v>
      </c>
      <c r="J37" s="30">
        <f t="shared" ref="J37:J59" si="6">ROUND((D37-H37),2)</f>
        <v>0</v>
      </c>
    </row>
    <row r="38" spans="1:10" x14ac:dyDescent="0.25">
      <c r="A38" s="21"/>
      <c r="B38" s="24" t="s">
        <v>15</v>
      </c>
      <c r="C38" s="25" t="s">
        <v>14</v>
      </c>
      <c r="D38" s="27"/>
      <c r="E38" s="27"/>
      <c r="F38" s="27"/>
      <c r="G38" s="50">
        <f t="shared" si="5"/>
        <v>0</v>
      </c>
      <c r="H38" s="50">
        <f t="shared" ref="H38:H55" si="7">F38*I38</f>
        <v>0</v>
      </c>
      <c r="I38" s="52" t="str">
        <f t="shared" ref="I38:I55" si="8">IF(C38="Stroški nakupa/zakupa nepremičnin","65%",IF(C38="Stroški gradnje/obnove nepremičnin","65%",IF(C38="Stroški kmetijske mehanizacije","65%",IF(C38="Stroški opreme in drugih opredmetenih  sredstev","80%",IF(C38="Stroški neopredmetenih sredstev","80%",IF(C38="Izberi","0",IF(C38="Stroški storitev zunanjih izvajalcev","80%")))))))</f>
        <v>0</v>
      </c>
      <c r="J38" s="30">
        <f t="shared" si="6"/>
        <v>0</v>
      </c>
    </row>
    <row r="39" spans="1:10" x14ac:dyDescent="0.25">
      <c r="A39" s="21"/>
      <c r="B39" s="24" t="s">
        <v>15</v>
      </c>
      <c r="C39" s="25" t="s">
        <v>14</v>
      </c>
      <c r="D39" s="27"/>
      <c r="E39" s="27"/>
      <c r="F39" s="27"/>
      <c r="G39" s="50">
        <f t="shared" si="5"/>
        <v>0</v>
      </c>
      <c r="H39" s="50">
        <f t="shared" si="7"/>
        <v>0</v>
      </c>
      <c r="I39" s="52" t="str">
        <f t="shared" si="8"/>
        <v>0</v>
      </c>
      <c r="J39" s="30">
        <f t="shared" si="6"/>
        <v>0</v>
      </c>
    </row>
    <row r="40" spans="1:10" x14ac:dyDescent="0.25">
      <c r="A40" s="21"/>
      <c r="B40" s="24" t="s">
        <v>15</v>
      </c>
      <c r="C40" s="25" t="s">
        <v>14</v>
      </c>
      <c r="D40" s="27"/>
      <c r="E40" s="27"/>
      <c r="F40" s="27"/>
      <c r="G40" s="50">
        <f t="shared" si="5"/>
        <v>0</v>
      </c>
      <c r="H40" s="50">
        <f t="shared" si="7"/>
        <v>0</v>
      </c>
      <c r="I40" s="52" t="str">
        <f t="shared" si="8"/>
        <v>0</v>
      </c>
      <c r="J40" s="30">
        <f t="shared" si="6"/>
        <v>0</v>
      </c>
    </row>
    <row r="41" spans="1:10" x14ac:dyDescent="0.25">
      <c r="A41" s="21"/>
      <c r="B41" s="24" t="s">
        <v>15</v>
      </c>
      <c r="C41" s="25" t="s">
        <v>14</v>
      </c>
      <c r="D41" s="28"/>
      <c r="E41" s="28"/>
      <c r="F41" s="28"/>
      <c r="G41" s="50">
        <f t="shared" si="5"/>
        <v>0</v>
      </c>
      <c r="H41" s="50">
        <f t="shared" si="7"/>
        <v>0</v>
      </c>
      <c r="I41" s="52" t="str">
        <f t="shared" si="8"/>
        <v>0</v>
      </c>
      <c r="J41" s="30">
        <f t="shared" si="6"/>
        <v>0</v>
      </c>
    </row>
    <row r="42" spans="1:10" x14ac:dyDescent="0.25">
      <c r="A42" s="21"/>
      <c r="B42" s="24" t="s">
        <v>15</v>
      </c>
      <c r="C42" s="25" t="s">
        <v>14</v>
      </c>
      <c r="D42" s="28"/>
      <c r="E42" s="28"/>
      <c r="F42" s="28"/>
      <c r="G42" s="50">
        <f t="shared" si="5"/>
        <v>0</v>
      </c>
      <c r="H42" s="50">
        <f t="shared" si="7"/>
        <v>0</v>
      </c>
      <c r="I42" s="52" t="str">
        <f t="shared" si="8"/>
        <v>0</v>
      </c>
      <c r="J42" s="30">
        <f t="shared" si="6"/>
        <v>0</v>
      </c>
    </row>
    <row r="43" spans="1:10" x14ac:dyDescent="0.25">
      <c r="A43" s="21"/>
      <c r="B43" s="24" t="s">
        <v>15</v>
      </c>
      <c r="C43" s="25" t="s">
        <v>14</v>
      </c>
      <c r="D43" s="28"/>
      <c r="E43" s="28"/>
      <c r="F43" s="28"/>
      <c r="G43" s="50">
        <f t="shared" si="5"/>
        <v>0</v>
      </c>
      <c r="H43" s="50">
        <f t="shared" si="7"/>
        <v>0</v>
      </c>
      <c r="I43" s="52" t="str">
        <f t="shared" si="8"/>
        <v>0</v>
      </c>
      <c r="J43" s="30">
        <f t="shared" si="6"/>
        <v>0</v>
      </c>
    </row>
    <row r="44" spans="1:10" x14ac:dyDescent="0.25">
      <c r="A44" s="21"/>
      <c r="B44" s="24" t="s">
        <v>15</v>
      </c>
      <c r="C44" s="25" t="s">
        <v>14</v>
      </c>
      <c r="D44" s="28"/>
      <c r="E44" s="28"/>
      <c r="F44" s="28"/>
      <c r="G44" s="50">
        <f t="shared" si="5"/>
        <v>0</v>
      </c>
      <c r="H44" s="50">
        <f t="shared" si="7"/>
        <v>0</v>
      </c>
      <c r="I44" s="52" t="str">
        <f t="shared" si="8"/>
        <v>0</v>
      </c>
      <c r="J44" s="30">
        <f t="shared" si="6"/>
        <v>0</v>
      </c>
    </row>
    <row r="45" spans="1:10" x14ac:dyDescent="0.25">
      <c r="A45" s="21"/>
      <c r="B45" s="24" t="s">
        <v>15</v>
      </c>
      <c r="C45" s="25" t="s">
        <v>14</v>
      </c>
      <c r="D45" s="28"/>
      <c r="E45" s="28"/>
      <c r="F45" s="28"/>
      <c r="G45" s="50">
        <f t="shared" si="5"/>
        <v>0</v>
      </c>
      <c r="H45" s="50">
        <f t="shared" si="7"/>
        <v>0</v>
      </c>
      <c r="I45" s="52" t="str">
        <f t="shared" si="8"/>
        <v>0</v>
      </c>
      <c r="J45" s="30">
        <f t="shared" si="6"/>
        <v>0</v>
      </c>
    </row>
    <row r="46" spans="1:10" x14ac:dyDescent="0.25">
      <c r="A46" s="21"/>
      <c r="B46" s="24" t="s">
        <v>15</v>
      </c>
      <c r="C46" s="25" t="s">
        <v>14</v>
      </c>
      <c r="D46" s="28"/>
      <c r="E46" s="28"/>
      <c r="F46" s="28"/>
      <c r="G46" s="50">
        <f t="shared" si="5"/>
        <v>0</v>
      </c>
      <c r="H46" s="50">
        <f t="shared" si="7"/>
        <v>0</v>
      </c>
      <c r="I46" s="52" t="str">
        <f t="shared" si="8"/>
        <v>0</v>
      </c>
      <c r="J46" s="30">
        <f t="shared" si="6"/>
        <v>0</v>
      </c>
    </row>
    <row r="47" spans="1:10" x14ac:dyDescent="0.25">
      <c r="A47" s="21"/>
      <c r="B47" s="24" t="s">
        <v>15</v>
      </c>
      <c r="C47" s="25" t="s">
        <v>14</v>
      </c>
      <c r="D47" s="28"/>
      <c r="E47" s="28"/>
      <c r="F47" s="28"/>
      <c r="G47" s="50">
        <f t="shared" si="5"/>
        <v>0</v>
      </c>
      <c r="H47" s="50">
        <f t="shared" si="7"/>
        <v>0</v>
      </c>
      <c r="I47" s="52" t="str">
        <f t="shared" si="8"/>
        <v>0</v>
      </c>
      <c r="J47" s="30">
        <f t="shared" si="6"/>
        <v>0</v>
      </c>
    </row>
    <row r="48" spans="1:10" x14ac:dyDescent="0.25">
      <c r="A48" s="21"/>
      <c r="B48" s="24" t="s">
        <v>15</v>
      </c>
      <c r="C48" s="25" t="s">
        <v>14</v>
      </c>
      <c r="D48" s="28"/>
      <c r="E48" s="28"/>
      <c r="F48" s="28"/>
      <c r="G48" s="50">
        <f t="shared" si="5"/>
        <v>0</v>
      </c>
      <c r="H48" s="50">
        <f t="shared" si="7"/>
        <v>0</v>
      </c>
      <c r="I48" s="52" t="str">
        <f t="shared" si="8"/>
        <v>0</v>
      </c>
      <c r="J48" s="30">
        <f t="shared" si="6"/>
        <v>0</v>
      </c>
    </row>
    <row r="49" spans="1:10" x14ac:dyDescent="0.25">
      <c r="A49" s="21"/>
      <c r="B49" s="24" t="s">
        <v>15</v>
      </c>
      <c r="C49" s="25" t="s">
        <v>14</v>
      </c>
      <c r="D49" s="28"/>
      <c r="E49" s="28"/>
      <c r="F49" s="28"/>
      <c r="G49" s="50">
        <f t="shared" si="5"/>
        <v>0</v>
      </c>
      <c r="H49" s="50">
        <f t="shared" si="7"/>
        <v>0</v>
      </c>
      <c r="I49" s="52" t="str">
        <f t="shared" si="8"/>
        <v>0</v>
      </c>
      <c r="J49" s="30">
        <f t="shared" si="6"/>
        <v>0</v>
      </c>
    </row>
    <row r="50" spans="1:10" x14ac:dyDescent="0.25">
      <c r="A50" s="21"/>
      <c r="B50" s="24" t="s">
        <v>15</v>
      </c>
      <c r="C50" s="25" t="s">
        <v>14</v>
      </c>
      <c r="D50" s="28"/>
      <c r="E50" s="28"/>
      <c r="F50" s="28"/>
      <c r="G50" s="50">
        <f t="shared" si="5"/>
        <v>0</v>
      </c>
      <c r="H50" s="50">
        <f t="shared" si="7"/>
        <v>0</v>
      </c>
      <c r="I50" s="52" t="str">
        <f t="shared" si="8"/>
        <v>0</v>
      </c>
      <c r="J50" s="30">
        <f t="shared" si="6"/>
        <v>0</v>
      </c>
    </row>
    <row r="51" spans="1:10" x14ac:dyDescent="0.25">
      <c r="A51" s="21"/>
      <c r="B51" s="24" t="s">
        <v>15</v>
      </c>
      <c r="C51" s="25" t="s">
        <v>14</v>
      </c>
      <c r="D51" s="28"/>
      <c r="E51" s="28"/>
      <c r="F51" s="28"/>
      <c r="G51" s="50">
        <f t="shared" si="5"/>
        <v>0</v>
      </c>
      <c r="H51" s="50">
        <f t="shared" si="7"/>
        <v>0</v>
      </c>
      <c r="I51" s="52" t="str">
        <f t="shared" si="8"/>
        <v>0</v>
      </c>
      <c r="J51" s="30">
        <f t="shared" si="6"/>
        <v>0</v>
      </c>
    </row>
    <row r="52" spans="1:10" x14ac:dyDescent="0.25">
      <c r="A52" s="21"/>
      <c r="B52" s="24" t="s">
        <v>15</v>
      </c>
      <c r="C52" s="25" t="s">
        <v>14</v>
      </c>
      <c r="D52" s="28"/>
      <c r="E52" s="28"/>
      <c r="F52" s="28"/>
      <c r="G52" s="50">
        <f t="shared" si="5"/>
        <v>0</v>
      </c>
      <c r="H52" s="50">
        <f t="shared" si="7"/>
        <v>0</v>
      </c>
      <c r="I52" s="52" t="str">
        <f t="shared" si="8"/>
        <v>0</v>
      </c>
      <c r="J52" s="30">
        <f t="shared" si="6"/>
        <v>0</v>
      </c>
    </row>
    <row r="53" spans="1:10" x14ac:dyDescent="0.25">
      <c r="A53" s="21"/>
      <c r="B53" s="24" t="s">
        <v>15</v>
      </c>
      <c r="C53" s="25" t="s">
        <v>14</v>
      </c>
      <c r="D53" s="28"/>
      <c r="E53" s="28"/>
      <c r="F53" s="28"/>
      <c r="G53" s="50">
        <f t="shared" si="5"/>
        <v>0</v>
      </c>
      <c r="H53" s="50">
        <f t="shared" si="7"/>
        <v>0</v>
      </c>
      <c r="I53" s="52" t="str">
        <f t="shared" si="8"/>
        <v>0</v>
      </c>
      <c r="J53" s="30">
        <f t="shared" si="6"/>
        <v>0</v>
      </c>
    </row>
    <row r="54" spans="1:10" x14ac:dyDescent="0.25">
      <c r="A54" s="21"/>
      <c r="B54" s="24" t="s">
        <v>15</v>
      </c>
      <c r="C54" s="25" t="s">
        <v>14</v>
      </c>
      <c r="D54" s="28"/>
      <c r="E54" s="28"/>
      <c r="F54" s="28"/>
      <c r="G54" s="50">
        <f t="shared" si="5"/>
        <v>0</v>
      </c>
      <c r="H54" s="50">
        <f t="shared" si="7"/>
        <v>0</v>
      </c>
      <c r="I54" s="52" t="str">
        <f t="shared" si="8"/>
        <v>0</v>
      </c>
      <c r="J54" s="30">
        <f t="shared" si="6"/>
        <v>0</v>
      </c>
    </row>
    <row r="55" spans="1:10" ht="15.75" thickBot="1" x14ac:dyDescent="0.3">
      <c r="A55" s="21"/>
      <c r="B55" s="55" t="s">
        <v>15</v>
      </c>
      <c r="C55" s="56" t="s">
        <v>14</v>
      </c>
      <c r="D55" s="57"/>
      <c r="E55" s="57"/>
      <c r="F55" s="57"/>
      <c r="G55" s="58">
        <f t="shared" si="5"/>
        <v>0</v>
      </c>
      <c r="H55" s="58">
        <f t="shared" si="7"/>
        <v>0</v>
      </c>
      <c r="I55" s="59" t="str">
        <f t="shared" si="8"/>
        <v>0</v>
      </c>
      <c r="J55" s="60">
        <f t="shared" si="6"/>
        <v>0</v>
      </c>
    </row>
    <row r="56" spans="1:10" ht="15.75" thickTop="1" x14ac:dyDescent="0.25">
      <c r="A56" s="15"/>
      <c r="B56" s="61" t="s">
        <v>16</v>
      </c>
      <c r="C56" s="62" t="s">
        <v>21</v>
      </c>
      <c r="D56" s="63">
        <f>(F56)</f>
        <v>0</v>
      </c>
      <c r="E56" s="63">
        <f>(F56)</f>
        <v>0</v>
      </c>
      <c r="F56" s="64">
        <f>SUMIFS($F$36:$F$55,$I$36:$I$55,"65%")*0.2</f>
        <v>0</v>
      </c>
      <c r="G56" s="65">
        <v>0</v>
      </c>
      <c r="H56" s="64">
        <f>F56*0.65</f>
        <v>0</v>
      </c>
      <c r="I56" s="66"/>
      <c r="J56" s="67">
        <f t="shared" si="6"/>
        <v>0</v>
      </c>
    </row>
    <row r="57" spans="1:10" x14ac:dyDescent="0.25">
      <c r="A57" s="15"/>
      <c r="B57" s="39" t="s">
        <v>16</v>
      </c>
      <c r="C57" s="40" t="s">
        <v>22</v>
      </c>
      <c r="D57" s="35">
        <f>(F57)</f>
        <v>0</v>
      </c>
      <c r="E57" s="35">
        <f>(F57)</f>
        <v>0</v>
      </c>
      <c r="F57" s="36">
        <f>SUMIFS($F$36:$F$55,$I$36:$I$55,"80%")*0.2</f>
        <v>0</v>
      </c>
      <c r="G57" s="53">
        <v>0</v>
      </c>
      <c r="H57" s="36">
        <f t="shared" ref="H57" si="9">F57*0.8</f>
        <v>0</v>
      </c>
      <c r="I57" s="17"/>
      <c r="J57" s="16">
        <f t="shared" si="6"/>
        <v>0</v>
      </c>
    </row>
    <row r="58" spans="1:10" ht="15.75" thickBot="1" x14ac:dyDescent="0.3">
      <c r="A58" s="15"/>
      <c r="B58" s="41" t="s">
        <v>16</v>
      </c>
      <c r="C58" s="42" t="s">
        <v>20</v>
      </c>
      <c r="D58" s="37">
        <f>(F58)</f>
        <v>0</v>
      </c>
      <c r="E58" s="37">
        <f>(F58)</f>
        <v>0</v>
      </c>
      <c r="F58" s="38">
        <f>SUM(F56+F57)</f>
        <v>0</v>
      </c>
      <c r="G58" s="54">
        <v>0</v>
      </c>
      <c r="H58" s="38">
        <f>SUM(H57+H56)</f>
        <v>0</v>
      </c>
      <c r="I58" s="17"/>
      <c r="J58" s="18">
        <f t="shared" si="6"/>
        <v>0</v>
      </c>
    </row>
    <row r="59" spans="1:10" ht="15.75" thickBot="1" x14ac:dyDescent="0.3">
      <c r="A59" s="15"/>
      <c r="B59" s="17"/>
      <c r="C59" s="33" t="s">
        <v>6</v>
      </c>
      <c r="D59" s="34">
        <f>SUM(D36:D55,D58)</f>
        <v>0</v>
      </c>
      <c r="E59" s="34">
        <f>SUM(E36:E55,E58)</f>
        <v>0</v>
      </c>
      <c r="F59" s="34">
        <f>SUM(F36:F55,F58)</f>
        <v>0</v>
      </c>
      <c r="G59" s="34">
        <f>SUM(G36:G55,G58)</f>
        <v>0</v>
      </c>
      <c r="H59" s="44">
        <f>SUM(H36:H55,H58)</f>
        <v>0</v>
      </c>
      <c r="I59" s="17"/>
      <c r="J59" s="45">
        <f t="shared" si="6"/>
        <v>0</v>
      </c>
    </row>
    <row r="61" spans="1:10" x14ac:dyDescent="0.25">
      <c r="A61" s="1"/>
      <c r="B61" s="1"/>
      <c r="C61" s="1"/>
      <c r="D61" s="1"/>
      <c r="E61" s="1"/>
      <c r="F61" s="1"/>
      <c r="G61" s="1"/>
      <c r="H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</row>
    <row r="64" spans="1:10" ht="24.75" customHeight="1" x14ac:dyDescent="0.25">
      <c r="A64" s="1"/>
      <c r="B64" s="118" t="s">
        <v>35</v>
      </c>
      <c r="C64" s="118"/>
      <c r="D64" s="17"/>
      <c r="E64" s="17"/>
      <c r="F64" s="17"/>
      <c r="G64" s="17"/>
      <c r="H64" s="17"/>
      <c r="I64" s="15"/>
      <c r="J64" s="15"/>
    </row>
    <row r="65" spans="1:10" ht="90" x14ac:dyDescent="0.25">
      <c r="A65" s="1"/>
      <c r="B65" s="26" t="s">
        <v>2</v>
      </c>
      <c r="C65" s="26" t="s">
        <v>3</v>
      </c>
      <c r="D65" s="26" t="s">
        <v>4</v>
      </c>
      <c r="E65" s="26" t="s">
        <v>24</v>
      </c>
      <c r="F65" s="26" t="s">
        <v>25</v>
      </c>
      <c r="G65" s="26" t="s">
        <v>5</v>
      </c>
      <c r="H65" s="26" t="s">
        <v>18</v>
      </c>
      <c r="I65" s="46"/>
      <c r="J65" s="47" t="s">
        <v>26</v>
      </c>
    </row>
    <row r="66" spans="1:10" ht="22.5" customHeight="1" x14ac:dyDescent="0.25">
      <c r="A66" s="1"/>
      <c r="B66" s="49">
        <f>D59+D32</f>
        <v>0</v>
      </c>
      <c r="C66" s="49">
        <f>E59+E32</f>
        <v>0</v>
      </c>
      <c r="D66" s="49">
        <f>F59+F32</f>
        <v>0</v>
      </c>
      <c r="E66" s="49">
        <f>SUM(F36:F55,F9:F28)</f>
        <v>0</v>
      </c>
      <c r="F66" s="49">
        <f>SUM(F58+F31)</f>
        <v>0</v>
      </c>
      <c r="G66" s="48">
        <f>G59+G32</f>
        <v>0</v>
      </c>
      <c r="H66" s="48">
        <f>H59+H32</f>
        <v>0</v>
      </c>
      <c r="I66" s="48"/>
      <c r="J66" s="48">
        <f t="shared" ref="J66" si="10">J59+J32</f>
        <v>0</v>
      </c>
    </row>
    <row r="67" spans="1:10" x14ac:dyDescent="0.25">
      <c r="A67" s="1"/>
      <c r="B67" s="1"/>
      <c r="C67" s="1"/>
      <c r="D67" s="1"/>
      <c r="E67" s="1"/>
      <c r="F67" s="1"/>
      <c r="G67" s="1"/>
      <c r="H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</row>
  </sheetData>
  <mergeCells count="2">
    <mergeCell ref="B6:J6"/>
    <mergeCell ref="B64:C64"/>
  </mergeCells>
  <dataValidations count="1">
    <dataValidation type="list" allowBlank="1" showInputMessage="1" showErrorMessage="1" sqref="C32 C59" xr:uid="{69FA97EA-1309-4A08-94FD-DB5818F4A232}">
      <formula1>"SKUPAJ"</formula1>
    </dataValidation>
  </dataValidations>
  <pageMargins left="0.7" right="0.7" top="0.75" bottom="0.75" header="0.3" footer="0.3"/>
  <pageSetup paperSize="9" scale="4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1E3F08D8-FD4B-4625-9B69-D391D22CF2A2}">
          <x14:formula1>
            <xm:f>Podatki!$A$2:$A$8</xm:f>
          </x14:formula1>
          <xm:sqref>C9:C28 C36:C55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sheetPr>
    <tabColor rgb="FFFF0000"/>
  </sheetPr>
  <dimension ref="A1:J31"/>
  <sheetViews>
    <sheetView view="pageBreakPreview" zoomScale="60" zoomScaleNormal="80" workbookViewId="0">
      <selection activeCell="A3" sqref="A3"/>
    </sheetView>
  </sheetViews>
  <sheetFormatPr defaultRowHeight="15" x14ac:dyDescent="0.25"/>
  <cols>
    <col min="1" max="1" width="39.7109375" customWidth="1"/>
    <col min="2" max="2" width="34.140625" customWidth="1"/>
    <col min="3" max="3" width="45.85546875" customWidth="1"/>
    <col min="4" max="4" width="18.5703125" customWidth="1"/>
    <col min="5" max="5" width="17" customWidth="1"/>
    <col min="6" max="6" width="16.85546875" customWidth="1"/>
    <col min="7" max="7" width="18.28515625" customWidth="1"/>
    <col min="8" max="8" width="18.7109375" customWidth="1"/>
    <col min="9" max="9" width="21" customWidth="1"/>
    <col min="10" max="10" width="12.42578125" customWidth="1"/>
  </cols>
  <sheetData>
    <row r="1" spans="1:10" x14ac:dyDescent="0.25">
      <c r="B1" s="3"/>
      <c r="E1" s="6"/>
      <c r="F1" s="7"/>
      <c r="G1" s="7"/>
      <c r="H1" s="7"/>
      <c r="I1" s="8"/>
    </row>
    <row r="2" spans="1:10" x14ac:dyDescent="0.25">
      <c r="B2" s="4"/>
      <c r="E2" s="9"/>
      <c r="F2" s="10"/>
      <c r="G2" s="10"/>
      <c r="H2" s="10"/>
      <c r="I2" s="11"/>
    </row>
    <row r="3" spans="1:10" x14ac:dyDescent="0.25">
      <c r="B3" s="4"/>
      <c r="E3" s="9"/>
      <c r="F3" s="10"/>
      <c r="G3" s="10"/>
      <c r="H3" s="10"/>
      <c r="I3" s="11"/>
    </row>
    <row r="4" spans="1:10" ht="15.75" thickBot="1" x14ac:dyDescent="0.3">
      <c r="B4" s="5"/>
      <c r="E4" s="12"/>
      <c r="F4" s="13"/>
      <c r="G4" s="13"/>
      <c r="H4" s="13"/>
      <c r="I4" s="14"/>
    </row>
    <row r="5" spans="1:10" ht="15.75" thickBot="1" x14ac:dyDescent="0.3"/>
    <row r="6" spans="1:10" ht="18.75" thickBot="1" x14ac:dyDescent="0.3">
      <c r="A6" s="73" t="s">
        <v>27</v>
      </c>
      <c r="B6" s="122"/>
      <c r="C6" s="123"/>
      <c r="D6" s="123"/>
      <c r="E6" s="123"/>
      <c r="F6" s="123"/>
      <c r="G6" s="123"/>
      <c r="H6" s="123"/>
      <c r="I6" s="123"/>
      <c r="J6" s="124"/>
    </row>
    <row r="7" spans="1:10" ht="18.75" thickBot="1" x14ac:dyDescent="0.3">
      <c r="A7" s="2" t="s">
        <v>28</v>
      </c>
      <c r="B7" s="125"/>
      <c r="C7" s="126"/>
      <c r="D7" s="126"/>
      <c r="E7" s="126"/>
      <c r="F7" s="126"/>
      <c r="G7" s="126"/>
      <c r="H7" s="126"/>
      <c r="I7" s="126"/>
      <c r="J7" s="127"/>
    </row>
    <row r="8" spans="1:10" ht="15.75" thickBot="1" x14ac:dyDescent="0.3">
      <c r="A8" s="1"/>
      <c r="B8" s="1"/>
      <c r="C8" s="1"/>
      <c r="D8" s="1"/>
      <c r="E8" s="1"/>
      <c r="F8" s="1"/>
      <c r="G8" s="1"/>
      <c r="H8" s="1"/>
    </row>
    <row r="9" spans="1:10" ht="15.75" thickBot="1" x14ac:dyDescent="0.3">
      <c r="A9" s="1"/>
      <c r="B9" s="82" t="s">
        <v>23</v>
      </c>
      <c r="C9" s="1"/>
      <c r="D9" s="1"/>
      <c r="E9" s="1"/>
      <c r="F9" s="1"/>
      <c r="G9" s="1"/>
      <c r="H9" s="1"/>
    </row>
    <row r="10" spans="1:10" ht="15.75" thickBot="1" x14ac:dyDescent="0.3">
      <c r="A10" s="1"/>
      <c r="B10" s="1"/>
      <c r="C10" s="1"/>
      <c r="D10" s="1"/>
      <c r="E10" s="1"/>
      <c r="F10" s="1"/>
      <c r="G10" s="1"/>
      <c r="H10" s="1"/>
    </row>
    <row r="11" spans="1:10" ht="15.75" thickBot="1" x14ac:dyDescent="0.3">
      <c r="A11" s="1"/>
      <c r="B11" s="84"/>
      <c r="C11" s="85" t="s">
        <v>41</v>
      </c>
      <c r="D11" s="85" t="s">
        <v>42</v>
      </c>
      <c r="E11" s="96" t="s">
        <v>43</v>
      </c>
      <c r="F11" s="1"/>
      <c r="G11" s="1"/>
      <c r="H11" s="1"/>
    </row>
    <row r="12" spans="1:10" x14ac:dyDescent="0.25">
      <c r="B12" s="83" t="s">
        <v>2</v>
      </c>
      <c r="C12" s="91">
        <f>'Partner 1 - VP'!D33+'Partner 2'!D32+'Partner 3'!D32+'Partner 4'!D32+'Partner 5'!D32</f>
        <v>0</v>
      </c>
      <c r="D12" s="94">
        <f>'Partner 1 - VP'!D60+'Partner 2'!D59+'Partner 3'!D59+'Partner 4'!D59+'Partner 5'!D59</f>
        <v>0</v>
      </c>
      <c r="E12" s="97">
        <f>C12+D12</f>
        <v>0</v>
      </c>
    </row>
    <row r="13" spans="1:10" ht="28.5" x14ac:dyDescent="0.25">
      <c r="B13" s="83" t="s">
        <v>3</v>
      </c>
      <c r="C13" s="91">
        <f>'Partner 1 - VP'!E33+'Partner 2'!E32+'Partner 3'!E32+'Partner 4'!E32+'Partner 5'!E32</f>
        <v>0</v>
      </c>
      <c r="D13" s="94">
        <f>'Partner 1 - VP'!E60+'Partner 2'!E59+'Partner 3'!E59+'Partner 4'!E59+'Partner 5'!E59</f>
        <v>0</v>
      </c>
      <c r="E13" s="98">
        <f t="shared" ref="E13:E17" si="0">C13+D13</f>
        <v>0</v>
      </c>
    </row>
    <row r="14" spans="1:10" ht="28.5" x14ac:dyDescent="0.25">
      <c r="B14" s="83" t="s">
        <v>4</v>
      </c>
      <c r="C14" s="91">
        <f>'Partner 1 - VP'!F33+'Partner 2'!F32+'Partner 3'!F32+'Partner 4'!F32+'Partner 5'!F32</f>
        <v>0</v>
      </c>
      <c r="D14" s="94">
        <f>'Partner 1 - VP'!F60+'Partner 2'!F59+'Partner 3'!F59+'Partner 4'!F59+'Partner 5'!F59</f>
        <v>0</v>
      </c>
      <c r="E14" s="98">
        <f t="shared" si="0"/>
        <v>0</v>
      </c>
    </row>
    <row r="15" spans="1:10" x14ac:dyDescent="0.25">
      <c r="B15" s="83" t="s">
        <v>5</v>
      </c>
      <c r="C15" s="91">
        <f>'Partner 1 - VP'!G33+'Partner 2'!G32+'Partner 3'!G32+'Partner 4'!G32+'Partner 5'!G32</f>
        <v>0</v>
      </c>
      <c r="D15" s="94">
        <f>'Partner 1 - VP'!G60+'Partner 2'!G59+'Partner 3'!G59+'Partner 4'!G59+'Partner 5'!G59</f>
        <v>0</v>
      </c>
      <c r="E15" s="98">
        <f t="shared" si="0"/>
        <v>0</v>
      </c>
    </row>
    <row r="16" spans="1:10" ht="28.5" x14ac:dyDescent="0.25">
      <c r="B16" s="83" t="s">
        <v>18</v>
      </c>
      <c r="C16" s="91">
        <f>'Partner 1 - VP'!H33+'Partner 2'!H32+'Partner 3'!H32+'Partner 4'!H32+'Partner 5'!H32</f>
        <v>0</v>
      </c>
      <c r="D16" s="94">
        <f>'Partner 1 - VP'!H60+'Partner 2'!H59+'Partner 3'!H59+'Partner 4'!H59+'Partner 5'!H59</f>
        <v>0</v>
      </c>
      <c r="E16" s="98">
        <f t="shared" si="0"/>
        <v>0</v>
      </c>
    </row>
    <row r="17" spans="1:10" ht="15.75" thickBot="1" x14ac:dyDescent="0.3">
      <c r="B17" s="86" t="s">
        <v>26</v>
      </c>
      <c r="C17" s="92">
        <f>'Partner 1 - VP'!J33+'Partner 2'!J32+'Partner 3'!J32+'Partner 4'!J32+'Partner 5'!J32</f>
        <v>0</v>
      </c>
      <c r="D17" s="95">
        <f>'Partner 1 - VP'!J60+'Partner 2'!J59+'Partner 3'!J59+'Partner 4'!J59+'Partner 5'!J59</f>
        <v>0</v>
      </c>
      <c r="E17" s="99">
        <f t="shared" si="0"/>
        <v>0</v>
      </c>
    </row>
    <row r="19" spans="1:10" ht="15.75" thickBot="1" x14ac:dyDescent="0.3"/>
    <row r="20" spans="1:10" ht="90.75" thickBot="1" x14ac:dyDescent="0.3">
      <c r="A20" s="87" t="s">
        <v>44</v>
      </c>
      <c r="B20" s="102" t="s">
        <v>2</v>
      </c>
      <c r="C20" s="102" t="s">
        <v>3</v>
      </c>
      <c r="D20" s="102" t="s">
        <v>4</v>
      </c>
      <c r="E20" s="102" t="s">
        <v>24</v>
      </c>
      <c r="F20" s="102" t="s">
        <v>25</v>
      </c>
      <c r="G20" s="102" t="s">
        <v>5</v>
      </c>
      <c r="H20" s="102" t="s">
        <v>18</v>
      </c>
      <c r="I20" s="103" t="s">
        <v>26</v>
      </c>
      <c r="J20" s="100"/>
    </row>
    <row r="21" spans="1:10" x14ac:dyDescent="0.25">
      <c r="A21" s="88" t="s">
        <v>45</v>
      </c>
      <c r="B21" s="91">
        <f>'Partner 1 - VP'!B67</f>
        <v>0</v>
      </c>
      <c r="C21" s="91">
        <f>'Partner 1 - VP'!C67</f>
        <v>0</v>
      </c>
      <c r="D21" s="91">
        <f>'Partner 1 - VP'!D67</f>
        <v>0</v>
      </c>
      <c r="E21" s="91">
        <f>'Partner 1 - VP'!E67</f>
        <v>0</v>
      </c>
      <c r="F21" s="91">
        <f>'Partner 1 - VP'!F67</f>
        <v>0</v>
      </c>
      <c r="G21" s="91">
        <f>'Partner 1 - VP'!G67</f>
        <v>0</v>
      </c>
      <c r="H21" s="91">
        <f>'Partner 1 - VP'!H67</f>
        <v>0</v>
      </c>
      <c r="I21" s="93">
        <f>'Partner 1 - VP'!J67</f>
        <v>0</v>
      </c>
      <c r="J21" s="101"/>
    </row>
    <row r="22" spans="1:10" x14ac:dyDescent="0.25">
      <c r="A22" s="89" t="s">
        <v>46</v>
      </c>
      <c r="B22" s="91">
        <f>'Partner 2'!B66</f>
        <v>0</v>
      </c>
      <c r="C22" s="91">
        <f>'Partner 2'!C66</f>
        <v>0</v>
      </c>
      <c r="D22" s="91">
        <f>'Partner 2'!D66</f>
        <v>0</v>
      </c>
      <c r="E22" s="91">
        <f>'Partner 2'!E66</f>
        <v>0</v>
      </c>
      <c r="F22" s="91">
        <f>'Partner 2'!F66</f>
        <v>0</v>
      </c>
      <c r="G22" s="91">
        <f>'Partner 2'!G66</f>
        <v>0</v>
      </c>
      <c r="H22" s="91">
        <f>'Partner 2'!H66</f>
        <v>0</v>
      </c>
      <c r="I22" s="93">
        <f>'Partner 2'!J66</f>
        <v>0</v>
      </c>
      <c r="J22" s="101"/>
    </row>
    <row r="23" spans="1:10" x14ac:dyDescent="0.25">
      <c r="A23" s="89" t="s">
        <v>47</v>
      </c>
      <c r="B23" s="91">
        <f>'Partner 3'!B66</f>
        <v>0</v>
      </c>
      <c r="C23" s="91">
        <f>'Partner 3'!C66</f>
        <v>0</v>
      </c>
      <c r="D23" s="91">
        <f>'Partner 3'!D66</f>
        <v>0</v>
      </c>
      <c r="E23" s="91">
        <f>'Partner 3'!E66</f>
        <v>0</v>
      </c>
      <c r="F23" s="91">
        <f>'Partner 3'!F66</f>
        <v>0</v>
      </c>
      <c r="G23" s="91">
        <f>'Partner 3'!G66</f>
        <v>0</v>
      </c>
      <c r="H23" s="91">
        <f>'Partner 3'!H66</f>
        <v>0</v>
      </c>
      <c r="I23" s="93">
        <f>'Partner 3'!J66</f>
        <v>0</v>
      </c>
      <c r="J23" s="101"/>
    </row>
    <row r="24" spans="1:10" x14ac:dyDescent="0.25">
      <c r="A24" s="89" t="s">
        <v>48</v>
      </c>
      <c r="B24" s="91">
        <f>'Partner 4'!B66</f>
        <v>0</v>
      </c>
      <c r="C24" s="91">
        <f>'Partner 4'!C66</f>
        <v>0</v>
      </c>
      <c r="D24" s="91">
        <f>'Partner 4'!D66</f>
        <v>0</v>
      </c>
      <c r="E24" s="91">
        <f>'Partner 4'!E66</f>
        <v>0</v>
      </c>
      <c r="F24" s="91">
        <f>'Partner 4'!F66</f>
        <v>0</v>
      </c>
      <c r="G24" s="91">
        <f>'Partner 4'!G66</f>
        <v>0</v>
      </c>
      <c r="H24" s="91">
        <f>'Partner 4'!H66</f>
        <v>0</v>
      </c>
      <c r="I24" s="93">
        <f>'Partner 4'!J66</f>
        <v>0</v>
      </c>
      <c r="J24" s="101"/>
    </row>
    <row r="25" spans="1:10" ht="15.75" thickBot="1" x14ac:dyDescent="0.3">
      <c r="A25" s="89" t="s">
        <v>49</v>
      </c>
      <c r="B25" s="104">
        <f>'Partner 5'!B66</f>
        <v>0</v>
      </c>
      <c r="C25" s="104">
        <f>'Partner 5'!C66</f>
        <v>0</v>
      </c>
      <c r="D25" s="104">
        <f>'Partner 5'!D66</f>
        <v>0</v>
      </c>
      <c r="E25" s="104">
        <f>'Partner 5'!E66</f>
        <v>0</v>
      </c>
      <c r="F25" s="104">
        <f>'Partner 5'!F66</f>
        <v>0</v>
      </c>
      <c r="G25" s="104">
        <f>'Partner 5'!G66</f>
        <v>0</v>
      </c>
      <c r="H25" s="104">
        <f>'Partner 5'!H66</f>
        <v>0</v>
      </c>
      <c r="I25" s="105">
        <f>'Partner 5'!J66</f>
        <v>0</v>
      </c>
      <c r="J25" s="101"/>
    </row>
    <row r="26" spans="1:10" ht="15.75" thickBot="1" x14ac:dyDescent="0.3">
      <c r="A26" s="90" t="s">
        <v>6</v>
      </c>
      <c r="B26" s="106">
        <f>SUM(B21:B25)</f>
        <v>0</v>
      </c>
      <c r="C26" s="106">
        <f t="shared" ref="C26:H26" si="1">SUM(C21:C25)</f>
        <v>0</v>
      </c>
      <c r="D26" s="106">
        <f t="shared" si="1"/>
        <v>0</v>
      </c>
      <c r="E26" s="106">
        <f t="shared" si="1"/>
        <v>0</v>
      </c>
      <c r="F26" s="106">
        <f t="shared" si="1"/>
        <v>0</v>
      </c>
      <c r="G26" s="106">
        <f t="shared" si="1"/>
        <v>0</v>
      </c>
      <c r="H26" s="106">
        <f t="shared" si="1"/>
        <v>0</v>
      </c>
      <c r="I26" s="112">
        <f>SUM(I21:I25)</f>
        <v>0</v>
      </c>
    </row>
    <row r="31" spans="1:10" x14ac:dyDescent="0.25">
      <c r="A31" s="107" t="s">
        <v>50</v>
      </c>
    </row>
  </sheetData>
  <mergeCells count="2">
    <mergeCell ref="B6:J6"/>
    <mergeCell ref="B7:J7"/>
  </mergeCells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sheetPr>
    <pageSetUpPr fitToPage="1"/>
  </sheetPr>
  <dimension ref="A1:B9"/>
  <sheetViews>
    <sheetView zoomScaleNormal="100" workbookViewId="0">
      <selection activeCell="A3" sqref="A3"/>
    </sheetView>
  </sheetViews>
  <sheetFormatPr defaultRowHeight="15" x14ac:dyDescent="0.25"/>
  <cols>
    <col min="1" max="1" width="44.42578125" customWidth="1"/>
    <col min="2" max="2" width="17.85546875" bestFit="1" customWidth="1"/>
  </cols>
  <sheetData>
    <row r="1" spans="1:2" x14ac:dyDescent="0.25">
      <c r="A1" s="79" t="s">
        <v>12</v>
      </c>
      <c r="B1" s="80" t="s">
        <v>13</v>
      </c>
    </row>
    <row r="2" spans="1:2" x14ac:dyDescent="0.25">
      <c r="A2" s="75" t="s">
        <v>14</v>
      </c>
      <c r="B2" s="76"/>
    </row>
    <row r="3" spans="1:2" x14ac:dyDescent="0.25">
      <c r="A3" s="75" t="s">
        <v>7</v>
      </c>
      <c r="B3" s="76">
        <v>0.65</v>
      </c>
    </row>
    <row r="4" spans="1:2" x14ac:dyDescent="0.25">
      <c r="A4" s="75" t="s">
        <v>8</v>
      </c>
      <c r="B4" s="76">
        <v>0.65</v>
      </c>
    </row>
    <row r="5" spans="1:2" x14ac:dyDescent="0.25">
      <c r="A5" s="75" t="s">
        <v>9</v>
      </c>
      <c r="B5" s="76">
        <v>0.65</v>
      </c>
    </row>
    <row r="6" spans="1:2" x14ac:dyDescent="0.25">
      <c r="A6" s="75" t="s">
        <v>10</v>
      </c>
      <c r="B6" s="76">
        <v>0.8</v>
      </c>
    </row>
    <row r="7" spans="1:2" x14ac:dyDescent="0.25">
      <c r="A7" s="75" t="s">
        <v>11</v>
      </c>
      <c r="B7" s="76">
        <v>0.8</v>
      </c>
    </row>
    <row r="8" spans="1:2" x14ac:dyDescent="0.25">
      <c r="A8" s="77" t="s">
        <v>17</v>
      </c>
      <c r="B8" s="78">
        <v>0.8</v>
      </c>
    </row>
    <row r="9" spans="1:2" x14ac:dyDescent="0.25">
      <c r="A9" s="74"/>
      <c r="B9" s="74"/>
    </row>
  </sheetData>
  <pageMargins left="0.7" right="0.7" top="0.75" bottom="0.75" header="0.3" footer="0.3"/>
  <pageSetup paperSize="9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274C74663FE54D87F1E8564EDE8126" ma:contentTypeVersion="18" ma:contentTypeDescription="Ustvari nov dokument." ma:contentTypeScope="" ma:versionID="a02ed97e3c7408b253e4efa2284715d3">
  <xsd:schema xmlns:xsd="http://www.w3.org/2001/XMLSchema" xmlns:xs="http://www.w3.org/2001/XMLSchema" xmlns:p="http://schemas.microsoft.com/office/2006/metadata/properties" xmlns:ns2="483508ab-49fe-4a40-ba29-f8dca4adf945" xmlns:ns3="5abfe22c-dc8c-44fc-b1f8-c6706cb28fd6" targetNamespace="http://schemas.microsoft.com/office/2006/metadata/properties" ma:root="true" ma:fieldsID="cfb79d5acb70bdd0c54fc32c7348d441" ns2:_="" ns3:_="">
    <xsd:import namespace="483508ab-49fe-4a40-ba29-f8dca4adf945"/>
    <xsd:import namespace="5abfe22c-dc8c-44fc-b1f8-c6706cb28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08ab-49fe-4a40-ba29-f8dca4adf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693818bf-85e6-4361-b0bc-0b333e269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fe22c-dc8c-44fc-b1f8-c6706cb28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b91f82-56c2-4290-b305-22e7c5664127}" ma:internalName="TaxCatchAll" ma:showField="CatchAllData" ma:web="5abfe22c-dc8c-44fc-b1f8-c6706cb28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89A56-EABA-45E0-A8CF-D49935FA61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4A8B9A-63F1-4293-AD1F-09245AA5A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508ab-49fe-4a40-ba29-f8dca4adf945"/>
    <ds:schemaRef ds:uri="5abfe22c-dc8c-44fc-b1f8-c6706cb28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Navodila</vt:lpstr>
      <vt:lpstr>Partner 1 - VP</vt:lpstr>
      <vt:lpstr>Partner 2</vt:lpstr>
      <vt:lpstr>Partner 3</vt:lpstr>
      <vt:lpstr>Partner 4</vt:lpstr>
      <vt:lpstr>Partner 5</vt:lpstr>
      <vt:lpstr>Skupni</vt:lpstr>
      <vt:lpstr>Podatki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Strazisnik</dc:creator>
  <cp:lastModifiedBy>melita mavric</cp:lastModifiedBy>
  <cp:lastPrinted>2025-07-17T11:23:25Z</cp:lastPrinted>
  <dcterms:created xsi:type="dcterms:W3CDTF">2024-06-03T11:25:35Z</dcterms:created>
  <dcterms:modified xsi:type="dcterms:W3CDTF">2025-07-17T11:23:32Z</dcterms:modified>
</cp:coreProperties>
</file>